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fonic/Library/Mobile Documents/com~apple~CloudDocs/"/>
    </mc:Choice>
  </mc:AlternateContent>
  <xr:revisionPtr revIDLastSave="0" documentId="13_ncr:1_{00F05A5C-CE12-D34A-99DC-97F55ECF6B12}" xr6:coauthVersionLast="40" xr6:coauthVersionMax="43" xr10:uidLastSave="{00000000-0000-0000-0000-000000000000}"/>
  <bookViews>
    <workbookView xWindow="940" yWindow="460" windowWidth="27860" windowHeight="17540" xr2:uid="{CAEFCC03-ACD2-2745-8A13-0A1F26C7F5B8}"/>
  </bookViews>
  <sheets>
    <sheet name="B' ΓΥΡΟΣ" sheetId="8" r:id="rId1"/>
    <sheet name="ΣΥΝΟΛΙΚΑ" sheetId="1" r:id="rId2"/>
    <sheet name="ΚΩΣ" sheetId="7" r:id="rId3"/>
    <sheet name="ΖΗΠΑΡΙ" sheetId="2" r:id="rId4"/>
    <sheet name="ΠΥΛΙ" sheetId="3" r:id="rId5"/>
    <sheet name="ΚΑΡΔΑΜΑΙΝΑ" sheetId="4" r:id="rId6"/>
    <sheet name="ΑΝΤΙΜΑΧΕΙΑ" sheetId="5" r:id="rId7"/>
    <sheet name="ΚΕΦΑΛΟΣ" sheetId="6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5" i="8" l="1"/>
  <c r="N84" i="8"/>
  <c r="N92" i="8" s="1"/>
  <c r="N94" i="8" s="1"/>
  <c r="M84" i="8"/>
  <c r="M85" i="8" s="1"/>
  <c r="N62" i="8"/>
  <c r="N61" i="8"/>
  <c r="M61" i="8"/>
  <c r="M62" i="8" s="1"/>
  <c r="N40" i="8"/>
  <c r="N39" i="8"/>
  <c r="M39" i="8"/>
  <c r="M40" i="8" s="1"/>
  <c r="F92" i="8"/>
  <c r="D84" i="8"/>
  <c r="C84" i="8"/>
  <c r="I82" i="8"/>
  <c r="B82" i="8"/>
  <c r="A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D61" i="8"/>
  <c r="C61" i="8"/>
  <c r="D63" i="8" s="1"/>
  <c r="I59" i="8"/>
  <c r="B59" i="8"/>
  <c r="A59" i="8"/>
  <c r="A88" i="8" s="1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D39" i="8"/>
  <c r="C39" i="8"/>
  <c r="B38" i="8"/>
  <c r="A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D86" i="8" l="1"/>
  <c r="D41" i="8"/>
  <c r="C92" i="8"/>
  <c r="E92" i="8"/>
  <c r="D92" i="8"/>
  <c r="I61" i="8"/>
  <c r="C62" i="8" s="1"/>
  <c r="B88" i="8"/>
  <c r="M92" i="8"/>
  <c r="M94" i="8" s="1"/>
  <c r="I39" i="8"/>
  <c r="I84" i="8"/>
  <c r="F37" i="7"/>
  <c r="E37" i="7"/>
  <c r="D37" i="7"/>
  <c r="C37" i="7"/>
  <c r="B36" i="7"/>
  <c r="A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F10" i="2"/>
  <c r="E10" i="2"/>
  <c r="D10" i="2"/>
  <c r="C10" i="2"/>
  <c r="H9" i="2"/>
  <c r="H8" i="2"/>
  <c r="H7" i="2"/>
  <c r="H6" i="2"/>
  <c r="H5" i="2"/>
  <c r="H4" i="2"/>
  <c r="H3" i="2"/>
  <c r="F9" i="3"/>
  <c r="E9" i="3"/>
  <c r="D9" i="3"/>
  <c r="C9" i="3"/>
  <c r="H8" i="3"/>
  <c r="H7" i="3"/>
  <c r="H6" i="3"/>
  <c r="H5" i="3"/>
  <c r="H4" i="3"/>
  <c r="H3" i="3"/>
  <c r="I57" i="1"/>
  <c r="F9" i="6"/>
  <c r="E9" i="6"/>
  <c r="D9" i="6"/>
  <c r="C9" i="6"/>
  <c r="H8" i="6"/>
  <c r="H7" i="6"/>
  <c r="H6" i="6"/>
  <c r="H5" i="6"/>
  <c r="H4" i="6"/>
  <c r="H3" i="6"/>
  <c r="F7" i="4"/>
  <c r="E7" i="4"/>
  <c r="D7" i="4"/>
  <c r="C7" i="4"/>
  <c r="H6" i="4"/>
  <c r="H5" i="4"/>
  <c r="H4" i="4"/>
  <c r="H3" i="4"/>
  <c r="D8" i="5"/>
  <c r="E8" i="5"/>
  <c r="F8" i="5"/>
  <c r="C8" i="5"/>
  <c r="H7" i="5"/>
  <c r="H6" i="5"/>
  <c r="H5" i="5"/>
  <c r="H4" i="5"/>
  <c r="H3" i="5"/>
  <c r="C98" i="8" l="1"/>
  <c r="D62" i="8"/>
  <c r="I92" i="8"/>
  <c r="F94" i="8" s="1"/>
  <c r="C85" i="8"/>
  <c r="D85" i="8"/>
  <c r="D40" i="8"/>
  <c r="C40" i="8"/>
  <c r="H9" i="6"/>
  <c r="F10" i="6" s="1"/>
  <c r="H8" i="5"/>
  <c r="F9" i="5" s="1"/>
  <c r="H7" i="4"/>
  <c r="E8" i="4" s="1"/>
  <c r="C9" i="5"/>
  <c r="C8" i="4"/>
  <c r="C11" i="2"/>
  <c r="D8" i="4"/>
  <c r="E9" i="5"/>
  <c r="C10" i="6"/>
  <c r="E11" i="2"/>
  <c r="H9" i="3"/>
  <c r="F10" i="3" s="1"/>
  <c r="H10" i="2"/>
  <c r="F11" i="2" s="1"/>
  <c r="I37" i="7"/>
  <c r="F38" i="7" s="1"/>
  <c r="F39" i="1"/>
  <c r="E39" i="1"/>
  <c r="D39" i="1"/>
  <c r="C39" i="1"/>
  <c r="B38" i="1"/>
  <c r="B59" i="1"/>
  <c r="B82" i="1"/>
  <c r="A82" i="1"/>
  <c r="A59" i="1"/>
  <c r="A88" i="1" s="1"/>
  <c r="A38" i="1"/>
  <c r="I37" i="1"/>
  <c r="I33" i="1"/>
  <c r="D94" i="8" l="1"/>
  <c r="C94" i="8"/>
  <c r="E94" i="8"/>
  <c r="E10" i="6"/>
  <c r="D10" i="6"/>
  <c r="D9" i="5"/>
  <c r="F8" i="4"/>
  <c r="D11" i="2"/>
  <c r="D10" i="3"/>
  <c r="E10" i="3"/>
  <c r="H11" i="2"/>
  <c r="C10" i="3"/>
  <c r="E38" i="7"/>
  <c r="D38" i="7"/>
  <c r="C38" i="7"/>
  <c r="B88" i="1"/>
  <c r="F84" i="1"/>
  <c r="E84" i="1"/>
  <c r="D84" i="1"/>
  <c r="C84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F61" i="1"/>
  <c r="E61" i="1"/>
  <c r="D61" i="1"/>
  <c r="C61" i="1"/>
  <c r="I59" i="1"/>
  <c r="I58" i="1"/>
  <c r="I56" i="1"/>
  <c r="I55" i="1"/>
  <c r="I54" i="1"/>
  <c r="I53" i="1"/>
  <c r="I52" i="1"/>
  <c r="I51" i="1"/>
  <c r="I50" i="1"/>
  <c r="I49" i="1"/>
  <c r="I48" i="1"/>
  <c r="I47" i="1"/>
  <c r="I46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4" i="1"/>
  <c r="I35" i="1"/>
  <c r="I36" i="1"/>
  <c r="I5" i="1"/>
  <c r="F92" i="1" l="1"/>
  <c r="C92" i="1"/>
  <c r="D92" i="1"/>
  <c r="E92" i="1"/>
  <c r="I84" i="1"/>
  <c r="C85" i="1" s="1"/>
  <c r="I61" i="1"/>
  <c r="C62" i="1" s="1"/>
  <c r="I39" i="1"/>
  <c r="F85" i="1" l="1"/>
  <c r="E85" i="1"/>
  <c r="D40" i="1"/>
  <c r="I92" i="1"/>
  <c r="D85" i="1"/>
  <c r="F62" i="1"/>
  <c r="E62" i="1"/>
  <c r="E40" i="1"/>
  <c r="D62" i="1"/>
  <c r="F40" i="1"/>
  <c r="C40" i="1"/>
  <c r="C94" i="1" l="1"/>
  <c r="D94" i="1"/>
  <c r="F94" i="1"/>
  <c r="E94" i="1"/>
</calcChain>
</file>

<file path=xl/sharedStrings.xml><?xml version="1.0" encoding="utf-8"?>
<sst xmlns="http://schemas.openxmlformats.org/spreadsheetml/2006/main" count="121" uniqueCount="18">
  <si>
    <t>ΑΠΟΤΕΛΕΣΜΑΤΑ</t>
  </si>
  <si>
    <t>ΚΩΣ ΠΟΛΗ</t>
  </si>
  <si>
    <t>Τμήμα</t>
  </si>
  <si>
    <t>Ισχυρή Κως</t>
  </si>
  <si>
    <t>Δύναμη Αλλαγής</t>
  </si>
  <si>
    <t>Όραμα + Δράση</t>
  </si>
  <si>
    <t>Λαϊκη Συσπειρωση</t>
  </si>
  <si>
    <t>ΣΥΝΟΛΟ</t>
  </si>
  <si>
    <t>ΠΟΣΟΣΤΟ</t>
  </si>
  <si>
    <t>ΔΙΚΑΙΟΥ</t>
  </si>
  <si>
    <t>ΗΡΑΚΛΕΙΔΩΝ</t>
  </si>
  <si>
    <t>ΠΟΣΟΣΤΟ ΣΥΝΟΛΙΚΟ</t>
  </si>
  <si>
    <t>ΖΗΠΑΡΙ</t>
  </si>
  <si>
    <t>ΠΥΛΙ</t>
  </si>
  <si>
    <t>ΚΑΡΔΑΜΑΙΝΑ</t>
  </si>
  <si>
    <t>ΑΝΤΙΜΑΧΕΙΑ</t>
  </si>
  <si>
    <t>ΚΕΦΑΛΟΣ</t>
  </si>
  <si>
    <t>A' ΓΥΡΟΣ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</si>
</sst>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0" borderId="0" xfId="0" applyFont="1"/>
    <xf numFmtId="0" fontId="1" fillId="0" borderId="0" xfId="0" applyFont="1"/>
    <xf numFmtId="2" fontId="0" fillId="0" borderId="0" xfId="0" applyNumberFormat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</cellXfs>
  <cellStyles count="1">
    <cellStyle name="Normal" xfId="0" builtinId="0"/>
  </cellStyles>
  <dxfs count="1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A7F-1246-B9ED-AA45A7D1654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A7F-1246-B9ED-AA45A7D1654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A7F-1246-B9ED-AA45A7D1654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A7F-1246-B9ED-AA45A7D165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ΚΩΣ!$C$1:$F$1</c:f>
              <c:strCache>
                <c:ptCount val="4"/>
                <c:pt idx="0">
                  <c:v>Ισχυρή Κως</c:v>
                </c:pt>
                <c:pt idx="1">
                  <c:v>Δύναμη Αλλαγής</c:v>
                </c:pt>
                <c:pt idx="2">
                  <c:v>Όραμα + Δράση</c:v>
                </c:pt>
                <c:pt idx="3">
                  <c:v>Λαϊκη Συσπειρωση</c:v>
                </c:pt>
              </c:strCache>
            </c:strRef>
          </c:cat>
          <c:val>
            <c:numRef>
              <c:f>ΚΩΣ!$C$38:$F$38</c:f>
              <c:numCache>
                <c:formatCode>0.00</c:formatCode>
                <c:ptCount val="4"/>
                <c:pt idx="0">
                  <c:v>47.673684210526318</c:v>
                </c:pt>
                <c:pt idx="1">
                  <c:v>34.126315789473679</c:v>
                </c:pt>
                <c:pt idx="2">
                  <c:v>14.778947368421052</c:v>
                </c:pt>
                <c:pt idx="3">
                  <c:v>3.4210526315789478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04-9149-8195-359F637FC2C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B48-B04E-BA1E-9BD220EF72B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B48-B04E-BA1E-9BD220EF72B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B48-B04E-BA1E-9BD220EF72B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B48-B04E-BA1E-9BD220EF72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ΖΗΠΑΡΙ!$C$2:$F$2</c:f>
              <c:strCache>
                <c:ptCount val="4"/>
                <c:pt idx="0">
                  <c:v>Ισχυρή Κως</c:v>
                </c:pt>
                <c:pt idx="1">
                  <c:v>Δύναμη Αλλαγής</c:v>
                </c:pt>
                <c:pt idx="2">
                  <c:v>Όραμα + Δράση</c:v>
                </c:pt>
                <c:pt idx="3">
                  <c:v>Λαϊκη Συσπειρωση</c:v>
                </c:pt>
              </c:strCache>
            </c:strRef>
          </c:cat>
          <c:val>
            <c:numRef>
              <c:f>ΖΗΠΑΡΙ!$C$11:$F$11</c:f>
              <c:numCache>
                <c:formatCode>0.00</c:formatCode>
                <c:ptCount val="4"/>
                <c:pt idx="0">
                  <c:v>53.715623171445294</c:v>
                </c:pt>
                <c:pt idx="1">
                  <c:v>29.315389116442365</c:v>
                </c:pt>
                <c:pt idx="2">
                  <c:v>13.282621416032766</c:v>
                </c:pt>
                <c:pt idx="3">
                  <c:v>3.6863662960795787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3-B841-965A-D2A283295B8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8F-164C-B481-691F9398A3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8F-164C-B481-691F9398A3E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C8F-164C-B481-691F9398A3E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C8F-164C-B481-691F9398A3E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ΠΥΛΙ!$C$2:$F$2</c:f>
              <c:strCache>
                <c:ptCount val="4"/>
                <c:pt idx="0">
                  <c:v>Ισχυρή Κως</c:v>
                </c:pt>
                <c:pt idx="1">
                  <c:v>Δύναμη Αλλαγής</c:v>
                </c:pt>
                <c:pt idx="2">
                  <c:v>Όραμα + Δράση</c:v>
                </c:pt>
                <c:pt idx="3">
                  <c:v>Λαϊκη Συσπειρωση</c:v>
                </c:pt>
              </c:strCache>
            </c:strRef>
          </c:cat>
          <c:val>
            <c:numRef>
              <c:f>ΠΥΛΙ!$C$10:$F$10</c:f>
              <c:numCache>
                <c:formatCode>0.00</c:formatCode>
                <c:ptCount val="4"/>
                <c:pt idx="0">
                  <c:v>24.335664335664337</c:v>
                </c:pt>
                <c:pt idx="1">
                  <c:v>43.4965034965035</c:v>
                </c:pt>
                <c:pt idx="2">
                  <c:v>28.53146853146853</c:v>
                </c:pt>
                <c:pt idx="3">
                  <c:v>3.6363636363636362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5C-B14F-AA0A-CC09265281F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E99-6045-AA5E-AB73739B8DB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E99-6045-AA5E-AB73739B8DB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E99-6045-AA5E-AB73739B8DB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E99-6045-AA5E-AB73739B8D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ΚΑΡΔΑΜΑΙΝΑ!$C$2:$F$2</c:f>
              <c:strCache>
                <c:ptCount val="4"/>
                <c:pt idx="0">
                  <c:v>Ισχυρή Κως</c:v>
                </c:pt>
                <c:pt idx="1">
                  <c:v>Δύναμη Αλλαγής</c:v>
                </c:pt>
                <c:pt idx="2">
                  <c:v>Όραμα + Δράση</c:v>
                </c:pt>
                <c:pt idx="3">
                  <c:v>Λαϊκη Συσπειρωση</c:v>
                </c:pt>
              </c:strCache>
            </c:strRef>
          </c:cat>
          <c:val>
            <c:numRef>
              <c:f>ΚΑΡΔΑΜΑΙΝΑ!$C$8:$F$8</c:f>
              <c:numCache>
                <c:formatCode>0.00</c:formatCode>
                <c:ptCount val="4"/>
                <c:pt idx="0">
                  <c:v>46.623794212218648</c:v>
                </c:pt>
                <c:pt idx="1">
                  <c:v>44.453376205787784</c:v>
                </c:pt>
                <c:pt idx="2">
                  <c:v>6.189710610932476</c:v>
                </c:pt>
                <c:pt idx="3">
                  <c:v>2.7331189710610935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2-0341-99CB-D489DE31E8A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2A8-7447-AE42-77DEEA2F9C4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2A8-7447-AE42-77DEEA2F9C4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2A8-7447-AE42-77DEEA2F9C4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2A8-7447-AE42-77DEEA2F9C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ΑΝΤΙΜΑΧΕΙΑ!$C$2:$F$2</c:f>
              <c:strCache>
                <c:ptCount val="4"/>
                <c:pt idx="0">
                  <c:v>Ισχυρή Κως</c:v>
                </c:pt>
                <c:pt idx="1">
                  <c:v>Δύναμη Αλλαγής</c:v>
                </c:pt>
                <c:pt idx="2">
                  <c:v>Όραμα + Δράση</c:v>
                </c:pt>
                <c:pt idx="3">
                  <c:v>Λαϊκη Συσπειρωση</c:v>
                </c:pt>
              </c:strCache>
            </c:strRef>
          </c:cat>
          <c:val>
            <c:numRef>
              <c:f>ΑΝΤΙΜΑΧΕΙΑ!$C$9:$F$9</c:f>
              <c:numCache>
                <c:formatCode>0.00</c:formatCode>
                <c:ptCount val="4"/>
                <c:pt idx="0">
                  <c:v>42.280285035629454</c:v>
                </c:pt>
                <c:pt idx="1">
                  <c:v>42.834520981789396</c:v>
                </c:pt>
                <c:pt idx="2">
                  <c:v>9.7387173396674598</c:v>
                </c:pt>
                <c:pt idx="3">
                  <c:v>5.1464766429136981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52-0F41-82D5-6B4F45FE06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8C0-7C4C-82AA-6DE291EF0B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8C0-7C4C-82AA-6DE291EF0BD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8C0-7C4C-82AA-6DE291EF0BD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8C0-7C4C-82AA-6DE291EF0B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ΚΕΦΑΛΟΣ!$C$2:$F$2</c:f>
              <c:strCache>
                <c:ptCount val="4"/>
                <c:pt idx="0">
                  <c:v>Ισχυρή Κως</c:v>
                </c:pt>
                <c:pt idx="1">
                  <c:v>Δύναμη Αλλαγής</c:v>
                </c:pt>
                <c:pt idx="2">
                  <c:v>Όραμα + Δράση</c:v>
                </c:pt>
                <c:pt idx="3">
                  <c:v>Λαϊκη Συσπειρωση</c:v>
                </c:pt>
              </c:strCache>
            </c:strRef>
          </c:cat>
          <c:val>
            <c:numRef>
              <c:f>ΚΕΦΑΛΟΣ!$C$10:$F$10</c:f>
              <c:numCache>
                <c:formatCode>0.00</c:formatCode>
                <c:ptCount val="4"/>
                <c:pt idx="0">
                  <c:v>40.820734341252702</c:v>
                </c:pt>
                <c:pt idx="1">
                  <c:v>49.244060475161987</c:v>
                </c:pt>
                <c:pt idx="2">
                  <c:v>6.911447084233262</c:v>
                </c:pt>
                <c:pt idx="3">
                  <c:v>3.0237580993520519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A-9E4E-B878-4BDC8F3DE44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40</xdr:row>
      <xdr:rowOff>0</xdr:rowOff>
    </xdr:from>
    <xdr:to>
      <xdr:col>8</xdr:col>
      <xdr:colOff>330200</xdr:colOff>
      <xdr:row>65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F6A61A-D32E-4743-879C-A420B08ABD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12</xdr:row>
      <xdr:rowOff>114300</xdr:rowOff>
    </xdr:from>
    <xdr:to>
      <xdr:col>7</xdr:col>
      <xdr:colOff>393700</xdr:colOff>
      <xdr:row>38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3CE98D8-34F5-094E-A79F-57BEE25257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768350</xdr:colOff>
      <xdr:row>11</xdr:row>
      <xdr:rowOff>101600</xdr:rowOff>
    </xdr:from>
    <xdr:to>
      <xdr:col>6</xdr:col>
      <xdr:colOff>812800</xdr:colOff>
      <xdr:row>36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F625B5-D279-DC45-90C8-D812799DAD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527050</xdr:colOff>
      <xdr:row>10</xdr:row>
      <xdr:rowOff>76200</xdr:rowOff>
    </xdr:from>
    <xdr:to>
      <xdr:col>7</xdr:col>
      <xdr:colOff>0</xdr:colOff>
      <xdr:row>35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10B3E9-148B-8C4C-BDE5-F99FD702E6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584200</xdr:colOff>
      <xdr:row>10</xdr:row>
      <xdr:rowOff>88900</xdr:rowOff>
    </xdr:from>
    <xdr:to>
      <xdr:col>7</xdr:col>
      <xdr:colOff>0</xdr:colOff>
      <xdr:row>35</xdr:row>
      <xdr:rowOff>12700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F02D11F-1611-DB48-9195-205FF5D304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10</xdr:row>
      <xdr:rowOff>190500</xdr:rowOff>
    </xdr:from>
    <xdr:to>
      <xdr:col>6</xdr:col>
      <xdr:colOff>50800</xdr:colOff>
      <xdr:row>33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B43E43-5CEC-8047-9213-CB198C2C34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EEA38-16A8-9C47-9675-5E693FE390FD}">
  <sheetPr>
    <pageSetUpPr fitToPage="1"/>
  </sheetPr>
  <dimension ref="A1:N98"/>
  <sheetViews>
    <sheetView tabSelected="1" topLeftCell="A46" zoomScale="117" zoomScaleNormal="117" workbookViewId="0">
      <selection activeCell="G59" sqref="G59"/>
    </sheetView>
  </sheetViews>
  <sheetFormatPr baseColWidth="10" defaultRowHeight="16" x14ac:dyDescent="0.2"/>
  <cols>
    <col min="1" max="1" width="22.33203125" customWidth="1"/>
    <col min="3" max="3" width="21.83203125" customWidth="1"/>
    <col min="4" max="4" width="23.33203125" customWidth="1"/>
    <col min="5" max="5" width="21.5" customWidth="1"/>
    <col min="6" max="6" width="23" customWidth="1"/>
    <col min="9" max="9" width="19.5" customWidth="1"/>
    <col min="12" max="12" width="14.33203125" customWidth="1"/>
    <col min="13" max="13" width="21.83203125" customWidth="1"/>
    <col min="14" max="14" width="23.33203125" customWidth="1"/>
  </cols>
  <sheetData>
    <row r="1" spans="1:14" s="2" customFormat="1" ht="47" x14ac:dyDescent="0.55000000000000004">
      <c r="A1" s="3" t="s">
        <v>0</v>
      </c>
    </row>
    <row r="3" spans="1:14" s="5" customFormat="1" ht="24" x14ac:dyDescent="0.3">
      <c r="A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I3" s="5" t="s">
        <v>7</v>
      </c>
      <c r="L3" s="5" t="s">
        <v>17</v>
      </c>
      <c r="M3" s="5" t="s">
        <v>3</v>
      </c>
      <c r="N3" s="5" t="s">
        <v>4</v>
      </c>
    </row>
    <row r="4" spans="1:14" s="2" customFormat="1" ht="34" x14ac:dyDescent="0.4">
      <c r="A4" s="4" t="s">
        <v>1</v>
      </c>
    </row>
    <row r="5" spans="1:14" x14ac:dyDescent="0.2">
      <c r="A5">
        <v>145</v>
      </c>
      <c r="I5">
        <f>SUM(C5:F5)</f>
        <v>0</v>
      </c>
      <c r="M5">
        <v>109</v>
      </c>
      <c r="N5">
        <v>103</v>
      </c>
    </row>
    <row r="6" spans="1:14" x14ac:dyDescent="0.2">
      <c r="A6">
        <v>146</v>
      </c>
      <c r="C6">
        <v>167</v>
      </c>
      <c r="D6">
        <v>103</v>
      </c>
      <c r="I6">
        <f t="shared" ref="I6:I36" si="0">SUM(C6:F6)</f>
        <v>270</v>
      </c>
      <c r="M6">
        <v>132</v>
      </c>
      <c r="N6">
        <v>105</v>
      </c>
    </row>
    <row r="7" spans="1:14" x14ac:dyDescent="0.2">
      <c r="A7">
        <v>147</v>
      </c>
      <c r="C7">
        <v>150</v>
      </c>
      <c r="D7">
        <v>99</v>
      </c>
      <c r="I7">
        <f t="shared" si="0"/>
        <v>249</v>
      </c>
      <c r="M7">
        <v>126</v>
      </c>
      <c r="N7">
        <v>122</v>
      </c>
    </row>
    <row r="8" spans="1:14" x14ac:dyDescent="0.2">
      <c r="A8">
        <v>148</v>
      </c>
      <c r="I8">
        <f t="shared" si="0"/>
        <v>0</v>
      </c>
      <c r="M8">
        <v>159</v>
      </c>
      <c r="N8">
        <v>89</v>
      </c>
    </row>
    <row r="9" spans="1:14" x14ac:dyDescent="0.2">
      <c r="A9">
        <v>149</v>
      </c>
      <c r="C9">
        <v>143</v>
      </c>
      <c r="D9">
        <v>92</v>
      </c>
      <c r="I9">
        <f t="shared" si="0"/>
        <v>235</v>
      </c>
      <c r="M9">
        <v>132</v>
      </c>
      <c r="N9">
        <v>109</v>
      </c>
    </row>
    <row r="10" spans="1:14" x14ac:dyDescent="0.2">
      <c r="A10">
        <v>150</v>
      </c>
      <c r="I10">
        <f t="shared" si="0"/>
        <v>0</v>
      </c>
      <c r="M10">
        <v>137</v>
      </c>
      <c r="N10">
        <v>127</v>
      </c>
    </row>
    <row r="11" spans="1:14" x14ac:dyDescent="0.2">
      <c r="A11">
        <v>151</v>
      </c>
      <c r="C11">
        <v>182</v>
      </c>
      <c r="D11">
        <v>102</v>
      </c>
      <c r="I11">
        <f t="shared" si="0"/>
        <v>284</v>
      </c>
      <c r="M11">
        <v>151</v>
      </c>
      <c r="N11">
        <v>131</v>
      </c>
    </row>
    <row r="12" spans="1:14" x14ac:dyDescent="0.2">
      <c r="A12">
        <v>152</v>
      </c>
      <c r="C12">
        <v>168</v>
      </c>
      <c r="D12">
        <v>119</v>
      </c>
      <c r="I12">
        <f t="shared" si="0"/>
        <v>287</v>
      </c>
      <c r="M12">
        <v>153</v>
      </c>
      <c r="N12">
        <v>123</v>
      </c>
    </row>
    <row r="13" spans="1:14" x14ac:dyDescent="0.2">
      <c r="A13">
        <v>153</v>
      </c>
      <c r="C13">
        <v>131</v>
      </c>
      <c r="D13">
        <v>69</v>
      </c>
      <c r="I13">
        <f t="shared" si="0"/>
        <v>200</v>
      </c>
      <c r="M13">
        <v>123</v>
      </c>
      <c r="N13">
        <v>91</v>
      </c>
    </row>
    <row r="14" spans="1:14" x14ac:dyDescent="0.2">
      <c r="A14">
        <v>154</v>
      </c>
      <c r="C14">
        <v>147</v>
      </c>
      <c r="D14">
        <v>77</v>
      </c>
      <c r="I14">
        <f t="shared" si="0"/>
        <v>224</v>
      </c>
      <c r="M14">
        <v>130</v>
      </c>
      <c r="N14">
        <v>85</v>
      </c>
    </row>
    <row r="15" spans="1:14" x14ac:dyDescent="0.2">
      <c r="A15">
        <v>155</v>
      </c>
      <c r="I15">
        <f t="shared" si="0"/>
        <v>0</v>
      </c>
      <c r="M15">
        <v>115</v>
      </c>
      <c r="N15">
        <v>81</v>
      </c>
    </row>
    <row r="16" spans="1:14" x14ac:dyDescent="0.2">
      <c r="A16">
        <v>156</v>
      </c>
      <c r="C16">
        <v>148</v>
      </c>
      <c r="D16">
        <v>85</v>
      </c>
      <c r="I16">
        <f t="shared" si="0"/>
        <v>233</v>
      </c>
      <c r="M16">
        <v>144</v>
      </c>
      <c r="N16">
        <v>84</v>
      </c>
    </row>
    <row r="17" spans="1:14" x14ac:dyDescent="0.2">
      <c r="A17">
        <v>157</v>
      </c>
      <c r="C17">
        <v>138</v>
      </c>
      <c r="D17">
        <v>95</v>
      </c>
      <c r="I17">
        <f t="shared" si="0"/>
        <v>233</v>
      </c>
      <c r="M17">
        <v>124</v>
      </c>
      <c r="N17">
        <v>98</v>
      </c>
    </row>
    <row r="18" spans="1:14" x14ac:dyDescent="0.2">
      <c r="A18">
        <v>158</v>
      </c>
      <c r="C18">
        <v>185</v>
      </c>
      <c r="D18">
        <v>70</v>
      </c>
      <c r="I18">
        <f t="shared" si="0"/>
        <v>255</v>
      </c>
      <c r="M18">
        <v>164</v>
      </c>
      <c r="N18">
        <v>76</v>
      </c>
    </row>
    <row r="19" spans="1:14" x14ac:dyDescent="0.2">
      <c r="A19">
        <v>159</v>
      </c>
      <c r="C19">
        <v>150</v>
      </c>
      <c r="D19">
        <v>73</v>
      </c>
      <c r="I19">
        <f t="shared" si="0"/>
        <v>223</v>
      </c>
      <c r="M19">
        <v>133</v>
      </c>
      <c r="N19">
        <v>88</v>
      </c>
    </row>
    <row r="20" spans="1:14" x14ac:dyDescent="0.2">
      <c r="A20">
        <v>160</v>
      </c>
      <c r="I20">
        <f t="shared" si="0"/>
        <v>0</v>
      </c>
      <c r="M20">
        <v>133</v>
      </c>
      <c r="N20">
        <v>110</v>
      </c>
    </row>
    <row r="21" spans="1:14" x14ac:dyDescent="0.2">
      <c r="A21">
        <v>161</v>
      </c>
      <c r="C21">
        <v>141</v>
      </c>
      <c r="D21">
        <v>76</v>
      </c>
      <c r="I21">
        <f t="shared" si="0"/>
        <v>217</v>
      </c>
      <c r="M21">
        <v>135</v>
      </c>
      <c r="N21">
        <v>75</v>
      </c>
    </row>
    <row r="22" spans="1:14" x14ac:dyDescent="0.2">
      <c r="A22">
        <v>162</v>
      </c>
      <c r="I22">
        <f t="shared" si="0"/>
        <v>0</v>
      </c>
      <c r="M22">
        <v>115</v>
      </c>
      <c r="N22">
        <v>92</v>
      </c>
    </row>
    <row r="23" spans="1:14" x14ac:dyDescent="0.2">
      <c r="A23">
        <v>163</v>
      </c>
      <c r="C23">
        <v>153</v>
      </c>
      <c r="D23">
        <v>96</v>
      </c>
      <c r="I23">
        <f t="shared" si="0"/>
        <v>249</v>
      </c>
      <c r="M23">
        <v>131</v>
      </c>
      <c r="N23">
        <v>108</v>
      </c>
    </row>
    <row r="24" spans="1:14" x14ac:dyDescent="0.2">
      <c r="A24">
        <v>164</v>
      </c>
      <c r="I24">
        <f t="shared" si="0"/>
        <v>0</v>
      </c>
      <c r="M24">
        <v>112</v>
      </c>
      <c r="N24">
        <v>116</v>
      </c>
    </row>
    <row r="25" spans="1:14" x14ac:dyDescent="0.2">
      <c r="A25">
        <v>165</v>
      </c>
      <c r="C25">
        <v>193</v>
      </c>
      <c r="D25">
        <v>78</v>
      </c>
      <c r="I25">
        <f t="shared" si="0"/>
        <v>271</v>
      </c>
      <c r="M25">
        <v>158</v>
      </c>
      <c r="N25">
        <v>98</v>
      </c>
    </row>
    <row r="26" spans="1:14" x14ac:dyDescent="0.2">
      <c r="A26">
        <v>166</v>
      </c>
      <c r="C26">
        <v>146</v>
      </c>
      <c r="D26">
        <v>97</v>
      </c>
      <c r="I26">
        <f t="shared" si="0"/>
        <v>243</v>
      </c>
      <c r="M26">
        <v>122</v>
      </c>
      <c r="N26">
        <v>99</v>
      </c>
    </row>
    <row r="27" spans="1:14" x14ac:dyDescent="0.2">
      <c r="A27">
        <v>167</v>
      </c>
      <c r="I27">
        <f t="shared" si="0"/>
        <v>0</v>
      </c>
      <c r="M27">
        <v>130</v>
      </c>
      <c r="N27">
        <v>104</v>
      </c>
    </row>
    <row r="28" spans="1:14" x14ac:dyDescent="0.2">
      <c r="A28">
        <v>168</v>
      </c>
      <c r="C28">
        <v>186</v>
      </c>
      <c r="D28">
        <v>86</v>
      </c>
      <c r="I28">
        <f t="shared" si="0"/>
        <v>272</v>
      </c>
      <c r="M28">
        <v>160</v>
      </c>
      <c r="N28">
        <v>96</v>
      </c>
    </row>
    <row r="29" spans="1:14" x14ac:dyDescent="0.2">
      <c r="A29">
        <v>169</v>
      </c>
      <c r="C29">
        <v>165</v>
      </c>
      <c r="D29">
        <v>86</v>
      </c>
      <c r="I29">
        <f t="shared" si="0"/>
        <v>251</v>
      </c>
      <c r="M29">
        <v>145</v>
      </c>
      <c r="N29">
        <v>86</v>
      </c>
    </row>
    <row r="30" spans="1:14" x14ac:dyDescent="0.2">
      <c r="A30">
        <v>170</v>
      </c>
      <c r="C30">
        <v>181</v>
      </c>
      <c r="D30">
        <v>75</v>
      </c>
      <c r="I30">
        <f t="shared" si="0"/>
        <v>256</v>
      </c>
      <c r="M30">
        <v>173</v>
      </c>
      <c r="N30">
        <v>91</v>
      </c>
    </row>
    <row r="31" spans="1:14" x14ac:dyDescent="0.2">
      <c r="A31">
        <v>171</v>
      </c>
      <c r="C31">
        <v>164</v>
      </c>
      <c r="D31">
        <v>80</v>
      </c>
      <c r="I31">
        <f t="shared" si="0"/>
        <v>244</v>
      </c>
      <c r="M31">
        <v>148</v>
      </c>
      <c r="N31">
        <v>100</v>
      </c>
    </row>
    <row r="32" spans="1:14" x14ac:dyDescent="0.2">
      <c r="A32">
        <v>172</v>
      </c>
      <c r="C32">
        <v>178</v>
      </c>
      <c r="D32">
        <v>81</v>
      </c>
      <c r="I32">
        <f t="shared" si="0"/>
        <v>259</v>
      </c>
      <c r="M32">
        <v>134</v>
      </c>
      <c r="N32">
        <v>100</v>
      </c>
    </row>
    <row r="33" spans="1:14" x14ac:dyDescent="0.2">
      <c r="A33">
        <v>173</v>
      </c>
      <c r="C33">
        <v>154</v>
      </c>
      <c r="D33">
        <v>84</v>
      </c>
      <c r="I33">
        <f>SUM(C33:F33)</f>
        <v>238</v>
      </c>
      <c r="M33">
        <v>137</v>
      </c>
      <c r="N33">
        <v>77</v>
      </c>
    </row>
    <row r="34" spans="1:14" x14ac:dyDescent="0.2">
      <c r="A34">
        <v>174</v>
      </c>
      <c r="I34">
        <f t="shared" si="0"/>
        <v>0</v>
      </c>
      <c r="M34">
        <v>102</v>
      </c>
      <c r="N34">
        <v>93</v>
      </c>
    </row>
    <row r="35" spans="1:14" x14ac:dyDescent="0.2">
      <c r="A35">
        <v>175</v>
      </c>
      <c r="I35">
        <f t="shared" si="0"/>
        <v>0</v>
      </c>
      <c r="M35">
        <v>175</v>
      </c>
      <c r="N35">
        <v>77</v>
      </c>
    </row>
    <row r="36" spans="1:14" x14ac:dyDescent="0.2">
      <c r="A36">
        <v>176</v>
      </c>
      <c r="C36">
        <v>181</v>
      </c>
      <c r="D36">
        <v>89</v>
      </c>
      <c r="I36">
        <f t="shared" si="0"/>
        <v>270</v>
      </c>
      <c r="M36">
        <v>146</v>
      </c>
      <c r="N36">
        <v>106</v>
      </c>
    </row>
    <row r="37" spans="1:14" x14ac:dyDescent="0.2">
      <c r="A37">
        <v>177</v>
      </c>
      <c r="I37">
        <f>SUM(C37:F37)</f>
        <v>0</v>
      </c>
      <c r="M37">
        <v>141</v>
      </c>
      <c r="N37">
        <v>102</v>
      </c>
    </row>
    <row r="38" spans="1:14" x14ac:dyDescent="0.2">
      <c r="A38">
        <f>COUNT(A5:A37)</f>
        <v>33</v>
      </c>
      <c r="B38">
        <f>COUNT(C5:C37)</f>
        <v>22</v>
      </c>
    </row>
    <row r="39" spans="1:14" x14ac:dyDescent="0.2">
      <c r="A39" s="6" t="s">
        <v>7</v>
      </c>
      <c r="C39">
        <f>SUM(C5:C37)</f>
        <v>3551</v>
      </c>
      <c r="D39">
        <f>SUM(D5:D37)</f>
        <v>1912</v>
      </c>
      <c r="E39" s="6"/>
      <c r="I39">
        <f>SUM(C39:F39)</f>
        <v>5463</v>
      </c>
      <c r="M39">
        <f>SUM(M5:M37)</f>
        <v>4529</v>
      </c>
      <c r="N39">
        <f>SUM(N5:N37)</f>
        <v>3242</v>
      </c>
    </row>
    <row r="40" spans="1:14" x14ac:dyDescent="0.2">
      <c r="A40" s="6" t="s">
        <v>8</v>
      </c>
      <c r="C40" s="7">
        <f>(C39/I39)*100</f>
        <v>65.000915248032214</v>
      </c>
      <c r="D40" s="7">
        <f>(D39/I39)*100</f>
        <v>34.999084751967786</v>
      </c>
      <c r="E40" s="7"/>
      <c r="F40" s="7"/>
      <c r="M40" s="7" t="e">
        <f>(M39/S39)*100</f>
        <v>#DIV/0!</v>
      </c>
      <c r="N40" s="7" t="e">
        <f>(N39/S39)*100</f>
        <v>#DIV/0!</v>
      </c>
    </row>
    <row r="41" spans="1:14" x14ac:dyDescent="0.2">
      <c r="D41" s="6">
        <f>(C39-D39)</f>
        <v>1639</v>
      </c>
    </row>
    <row r="44" spans="1:14" ht="24" x14ac:dyDescent="0.3">
      <c r="A44" s="5" t="s">
        <v>2</v>
      </c>
      <c r="B44" s="5"/>
      <c r="C44" s="5" t="s">
        <v>3</v>
      </c>
      <c r="D44" s="5" t="s">
        <v>4</v>
      </c>
      <c r="E44" s="5" t="s">
        <v>5</v>
      </c>
      <c r="F44" s="5" t="s">
        <v>6</v>
      </c>
      <c r="G44" s="5"/>
      <c r="H44" s="5"/>
      <c r="I44" s="5" t="s">
        <v>7</v>
      </c>
      <c r="M44" s="5" t="s">
        <v>3</v>
      </c>
      <c r="N44" s="5" t="s">
        <v>4</v>
      </c>
    </row>
    <row r="45" spans="1:14" ht="34" x14ac:dyDescent="0.4">
      <c r="A45" s="4" t="s">
        <v>9</v>
      </c>
      <c r="B45" s="2"/>
      <c r="C45" s="2"/>
      <c r="D45" s="2"/>
      <c r="E45" s="2"/>
      <c r="F45" s="2"/>
      <c r="G45" s="2"/>
      <c r="H45" s="2"/>
      <c r="I45" s="2"/>
      <c r="M45" s="2"/>
      <c r="N45" s="2"/>
    </row>
    <row r="46" spans="1:14" x14ac:dyDescent="0.2">
      <c r="A46">
        <v>117</v>
      </c>
      <c r="I46">
        <f>SUM(C46:F46)</f>
        <v>0</v>
      </c>
      <c r="M46">
        <v>123</v>
      </c>
      <c r="N46">
        <v>85</v>
      </c>
    </row>
    <row r="47" spans="1:14" x14ac:dyDescent="0.2">
      <c r="A47">
        <v>118</v>
      </c>
      <c r="I47">
        <f t="shared" ref="I47:I59" si="1">SUM(C47:F47)</f>
        <v>0</v>
      </c>
      <c r="M47">
        <v>150</v>
      </c>
      <c r="N47">
        <v>85</v>
      </c>
    </row>
    <row r="48" spans="1:14" x14ac:dyDescent="0.2">
      <c r="A48">
        <v>119</v>
      </c>
      <c r="I48">
        <f t="shared" si="1"/>
        <v>0</v>
      </c>
      <c r="M48">
        <v>108</v>
      </c>
      <c r="N48">
        <v>63</v>
      </c>
    </row>
    <row r="49" spans="1:14" x14ac:dyDescent="0.2">
      <c r="A49">
        <v>120</v>
      </c>
      <c r="C49">
        <v>147</v>
      </c>
      <c r="D49">
        <v>67</v>
      </c>
      <c r="I49">
        <f t="shared" si="1"/>
        <v>214</v>
      </c>
      <c r="M49">
        <v>121</v>
      </c>
      <c r="N49">
        <v>86</v>
      </c>
    </row>
    <row r="50" spans="1:14" x14ac:dyDescent="0.2">
      <c r="A50">
        <v>121</v>
      </c>
      <c r="C50">
        <v>198</v>
      </c>
      <c r="D50">
        <v>35</v>
      </c>
      <c r="I50">
        <f t="shared" si="1"/>
        <v>233</v>
      </c>
      <c r="M50">
        <v>167</v>
      </c>
      <c r="N50">
        <v>50</v>
      </c>
    </row>
    <row r="51" spans="1:14" x14ac:dyDescent="0.2">
      <c r="A51">
        <v>122</v>
      </c>
      <c r="C51">
        <v>170</v>
      </c>
      <c r="D51">
        <v>60</v>
      </c>
      <c r="I51">
        <f t="shared" si="1"/>
        <v>230</v>
      </c>
      <c r="M51">
        <v>135</v>
      </c>
      <c r="N51">
        <v>78</v>
      </c>
    </row>
    <row r="52" spans="1:14" x14ac:dyDescent="0.2">
      <c r="A52">
        <v>123</v>
      </c>
      <c r="C52">
        <v>149</v>
      </c>
      <c r="D52">
        <v>49</v>
      </c>
      <c r="I52">
        <f t="shared" si="1"/>
        <v>198</v>
      </c>
      <c r="M52">
        <v>114</v>
      </c>
      <c r="N52">
        <v>54</v>
      </c>
    </row>
    <row r="53" spans="1:14" x14ac:dyDescent="0.2">
      <c r="A53">
        <v>124</v>
      </c>
      <c r="I53">
        <f t="shared" si="1"/>
        <v>0</v>
      </c>
      <c r="M53">
        <v>79</v>
      </c>
      <c r="N53">
        <v>107</v>
      </c>
    </row>
    <row r="54" spans="1:14" x14ac:dyDescent="0.2">
      <c r="A54">
        <v>125</v>
      </c>
      <c r="I54">
        <f t="shared" si="1"/>
        <v>0</v>
      </c>
      <c r="M54">
        <v>61</v>
      </c>
      <c r="N54">
        <v>113</v>
      </c>
    </row>
    <row r="55" spans="1:14" x14ac:dyDescent="0.2">
      <c r="A55">
        <v>126</v>
      </c>
      <c r="I55">
        <f t="shared" si="1"/>
        <v>0</v>
      </c>
      <c r="M55">
        <v>58</v>
      </c>
      <c r="N55">
        <v>113</v>
      </c>
    </row>
    <row r="56" spans="1:14" x14ac:dyDescent="0.2">
      <c r="A56">
        <v>127</v>
      </c>
      <c r="I56">
        <f>SUM(C57:F57)</f>
        <v>0</v>
      </c>
      <c r="M56">
        <v>48</v>
      </c>
      <c r="N56">
        <v>96</v>
      </c>
    </row>
    <row r="57" spans="1:14" x14ac:dyDescent="0.2">
      <c r="A57">
        <v>128</v>
      </c>
      <c r="I57">
        <f>SUM(C57:H57)</f>
        <v>0</v>
      </c>
      <c r="M57">
        <v>48</v>
      </c>
      <c r="N57">
        <v>85</v>
      </c>
    </row>
    <row r="58" spans="1:14" x14ac:dyDescent="0.2">
      <c r="A58">
        <v>129</v>
      </c>
      <c r="I58">
        <f t="shared" si="1"/>
        <v>0</v>
      </c>
      <c r="M58">
        <v>54</v>
      </c>
      <c r="N58">
        <v>108</v>
      </c>
    </row>
    <row r="59" spans="1:14" x14ac:dyDescent="0.2">
      <c r="A59">
        <f>COUNT(A46:A58)</f>
        <v>13</v>
      </c>
      <c r="B59">
        <f>COUNT(C46:C58)</f>
        <v>4</v>
      </c>
      <c r="I59">
        <f t="shared" si="1"/>
        <v>0</v>
      </c>
    </row>
    <row r="61" spans="1:14" x14ac:dyDescent="0.2">
      <c r="A61" s="6" t="s">
        <v>7</v>
      </c>
      <c r="C61">
        <f>SUM(C46:C59)</f>
        <v>664</v>
      </c>
      <c r="D61">
        <f>SUM(D46:D59)</f>
        <v>211</v>
      </c>
      <c r="I61">
        <f>SUM(C61:F61)</f>
        <v>875</v>
      </c>
      <c r="M61">
        <f>SUM(M46:M59)</f>
        <v>1266</v>
      </c>
      <c r="N61">
        <f>SUM(N46:N59)</f>
        <v>1123</v>
      </c>
    </row>
    <row r="62" spans="1:14" x14ac:dyDescent="0.2">
      <c r="A62" s="6" t="s">
        <v>8</v>
      </c>
      <c r="C62" s="7">
        <f>(C61/I61)*100</f>
        <v>75.885714285714286</v>
      </c>
      <c r="D62" s="7">
        <f>(D61/I61)*100</f>
        <v>24.114285714285714</v>
      </c>
      <c r="E62" s="7"/>
      <c r="F62" s="7"/>
      <c r="M62" s="7" t="e">
        <f>(M61/S61)*100</f>
        <v>#DIV/0!</v>
      </c>
      <c r="N62" s="7" t="e">
        <f>(N61/S61)*100</f>
        <v>#DIV/0!</v>
      </c>
    </row>
    <row r="63" spans="1:14" x14ac:dyDescent="0.2">
      <c r="D63" s="6">
        <f>(C61-D61)</f>
        <v>453</v>
      </c>
    </row>
    <row r="65" spans="1:14" ht="24" x14ac:dyDescent="0.3">
      <c r="A65" s="5" t="s">
        <v>2</v>
      </c>
      <c r="B65" s="5"/>
      <c r="C65" s="5" t="s">
        <v>3</v>
      </c>
      <c r="D65" s="5" t="s">
        <v>4</v>
      </c>
      <c r="E65" s="5" t="s">
        <v>5</v>
      </c>
      <c r="F65" s="5" t="s">
        <v>6</v>
      </c>
      <c r="G65" s="5"/>
      <c r="H65" s="5"/>
      <c r="I65" s="5" t="s">
        <v>7</v>
      </c>
      <c r="M65" s="5" t="s">
        <v>3</v>
      </c>
      <c r="N65" s="5" t="s">
        <v>4</v>
      </c>
    </row>
    <row r="66" spans="1:14" ht="34" x14ac:dyDescent="0.4">
      <c r="A66" s="4" t="s">
        <v>10</v>
      </c>
      <c r="B66" s="2"/>
      <c r="C66" s="2"/>
      <c r="D66" s="2"/>
      <c r="E66" s="2"/>
      <c r="F66" s="2"/>
      <c r="G66" s="2"/>
      <c r="H66" s="2"/>
      <c r="I66" s="2"/>
      <c r="M66" s="2"/>
      <c r="N66" s="2"/>
    </row>
    <row r="67" spans="1:14" x14ac:dyDescent="0.2">
      <c r="A67">
        <v>130</v>
      </c>
      <c r="I67">
        <f>SUM(C67:F67)</f>
        <v>0</v>
      </c>
      <c r="M67">
        <v>102</v>
      </c>
      <c r="N67">
        <v>119</v>
      </c>
    </row>
    <row r="68" spans="1:14" x14ac:dyDescent="0.2">
      <c r="A68">
        <v>131</v>
      </c>
      <c r="I68">
        <f t="shared" ref="I68:I82" si="2">SUM(C68:F68)</f>
        <v>0</v>
      </c>
      <c r="M68">
        <v>120</v>
      </c>
      <c r="N68">
        <v>93</v>
      </c>
    </row>
    <row r="69" spans="1:14" x14ac:dyDescent="0.2">
      <c r="A69">
        <v>132</v>
      </c>
      <c r="I69">
        <f t="shared" si="2"/>
        <v>0</v>
      </c>
      <c r="M69">
        <v>97</v>
      </c>
      <c r="N69">
        <v>104</v>
      </c>
    </row>
    <row r="70" spans="1:14" x14ac:dyDescent="0.2">
      <c r="A70">
        <v>133</v>
      </c>
      <c r="C70">
        <v>115</v>
      </c>
      <c r="D70">
        <v>84</v>
      </c>
      <c r="I70">
        <f t="shared" si="2"/>
        <v>199</v>
      </c>
      <c r="M70">
        <v>91</v>
      </c>
      <c r="N70">
        <v>110</v>
      </c>
    </row>
    <row r="71" spans="1:14" x14ac:dyDescent="0.2">
      <c r="A71">
        <v>134</v>
      </c>
      <c r="C71">
        <v>143</v>
      </c>
      <c r="D71">
        <v>102</v>
      </c>
      <c r="I71">
        <f t="shared" si="2"/>
        <v>245</v>
      </c>
      <c r="M71">
        <v>124</v>
      </c>
      <c r="N71">
        <v>115</v>
      </c>
    </row>
    <row r="72" spans="1:14" x14ac:dyDescent="0.2">
      <c r="A72">
        <v>135</v>
      </c>
      <c r="C72">
        <v>145</v>
      </c>
      <c r="D72">
        <v>122</v>
      </c>
      <c r="I72">
        <f t="shared" si="2"/>
        <v>267</v>
      </c>
      <c r="M72">
        <v>116</v>
      </c>
      <c r="N72">
        <v>143</v>
      </c>
    </row>
    <row r="73" spans="1:14" x14ac:dyDescent="0.2">
      <c r="A73">
        <v>136</v>
      </c>
      <c r="C73">
        <v>179</v>
      </c>
      <c r="D73">
        <v>108</v>
      </c>
      <c r="I73">
        <f t="shared" si="2"/>
        <v>287</v>
      </c>
      <c r="M73">
        <v>155</v>
      </c>
      <c r="N73">
        <v>142</v>
      </c>
    </row>
    <row r="74" spans="1:14" x14ac:dyDescent="0.2">
      <c r="A74">
        <v>137</v>
      </c>
      <c r="I74">
        <f t="shared" si="2"/>
        <v>0</v>
      </c>
      <c r="M74">
        <v>151</v>
      </c>
      <c r="N74">
        <v>121</v>
      </c>
    </row>
    <row r="75" spans="1:14" x14ac:dyDescent="0.2">
      <c r="A75">
        <v>138</v>
      </c>
      <c r="I75">
        <f t="shared" si="2"/>
        <v>0</v>
      </c>
      <c r="M75">
        <v>158</v>
      </c>
      <c r="N75">
        <v>147</v>
      </c>
    </row>
    <row r="76" spans="1:14" x14ac:dyDescent="0.2">
      <c r="A76">
        <v>139</v>
      </c>
      <c r="I76">
        <f t="shared" si="2"/>
        <v>0</v>
      </c>
      <c r="M76">
        <v>129</v>
      </c>
      <c r="N76">
        <v>162</v>
      </c>
    </row>
    <row r="77" spans="1:14" x14ac:dyDescent="0.2">
      <c r="A77">
        <v>140</v>
      </c>
      <c r="C77">
        <v>168</v>
      </c>
      <c r="D77">
        <v>103</v>
      </c>
      <c r="I77">
        <f t="shared" si="2"/>
        <v>271</v>
      </c>
      <c r="M77">
        <v>154</v>
      </c>
      <c r="N77">
        <v>114</v>
      </c>
    </row>
    <row r="78" spans="1:14" x14ac:dyDescent="0.2">
      <c r="A78">
        <v>141</v>
      </c>
      <c r="I78">
        <f t="shared" si="2"/>
        <v>0</v>
      </c>
      <c r="M78">
        <v>105</v>
      </c>
      <c r="N78">
        <v>180</v>
      </c>
    </row>
    <row r="79" spans="1:14" x14ac:dyDescent="0.2">
      <c r="A79">
        <v>142</v>
      </c>
      <c r="I79">
        <f t="shared" si="2"/>
        <v>0</v>
      </c>
      <c r="M79">
        <v>122</v>
      </c>
      <c r="N79">
        <v>139</v>
      </c>
    </row>
    <row r="80" spans="1:14" x14ac:dyDescent="0.2">
      <c r="A80">
        <v>143</v>
      </c>
      <c r="I80">
        <f t="shared" si="2"/>
        <v>0</v>
      </c>
      <c r="M80">
        <v>118</v>
      </c>
      <c r="N80">
        <v>157</v>
      </c>
    </row>
    <row r="81" spans="1:14" x14ac:dyDescent="0.2">
      <c r="A81">
        <v>144</v>
      </c>
      <c r="C81">
        <v>140</v>
      </c>
      <c r="D81">
        <v>130</v>
      </c>
      <c r="I81">
        <f t="shared" si="2"/>
        <v>270</v>
      </c>
      <c r="M81">
        <v>128</v>
      </c>
      <c r="N81">
        <v>160</v>
      </c>
    </row>
    <row r="82" spans="1:14" x14ac:dyDescent="0.2">
      <c r="A82">
        <f>COUNT(A67:A81)</f>
        <v>15</v>
      </c>
      <c r="B82">
        <f>COUNT(C67:C81)</f>
        <v>6</v>
      </c>
      <c r="I82">
        <f t="shared" si="2"/>
        <v>0</v>
      </c>
    </row>
    <row r="84" spans="1:14" x14ac:dyDescent="0.2">
      <c r="A84" s="6" t="s">
        <v>7</v>
      </c>
      <c r="C84">
        <f>SUM(C67:C82)</f>
        <v>890</v>
      </c>
      <c r="D84">
        <f>SUM(D67:D82)</f>
        <v>649</v>
      </c>
      <c r="I84">
        <f>SUM(C84:F84)</f>
        <v>1539</v>
      </c>
      <c r="M84">
        <f>SUM(M67:M82)</f>
        <v>1870</v>
      </c>
      <c r="N84">
        <f>SUM(N67:N82)</f>
        <v>2006</v>
      </c>
    </row>
    <row r="85" spans="1:14" x14ac:dyDescent="0.2">
      <c r="A85" s="6" t="s">
        <v>8</v>
      </c>
      <c r="C85" s="7">
        <f>(C84/I84)*100</f>
        <v>57.829759584145549</v>
      </c>
      <c r="D85" s="7">
        <f>(D84/I84)*100</f>
        <v>42.170240415854451</v>
      </c>
      <c r="E85" s="7"/>
      <c r="F85" s="7"/>
      <c r="M85" s="7" t="e">
        <f>(M84/S84)*100</f>
        <v>#DIV/0!</v>
      </c>
      <c r="N85" s="7" t="e">
        <f>(N84/S84)*100</f>
        <v>#DIV/0!</v>
      </c>
    </row>
    <row r="86" spans="1:14" x14ac:dyDescent="0.2">
      <c r="D86" s="6">
        <f>(C84-D84)</f>
        <v>241</v>
      </c>
    </row>
    <row r="88" spans="1:14" x14ac:dyDescent="0.2">
      <c r="A88">
        <f>SUM(A59,A82,A38)</f>
        <v>61</v>
      </c>
      <c r="B88">
        <f>SUM(B82,B59,B38)</f>
        <v>32</v>
      </c>
    </row>
    <row r="89" spans="1:14" ht="24" x14ac:dyDescent="0.3">
      <c r="C89" s="5" t="s">
        <v>3</v>
      </c>
      <c r="D89" s="5" t="s">
        <v>4</v>
      </c>
      <c r="E89" s="5" t="s">
        <v>5</v>
      </c>
      <c r="F89" s="5" t="s">
        <v>6</v>
      </c>
      <c r="G89" s="5"/>
      <c r="H89" s="5"/>
      <c r="I89" s="5" t="s">
        <v>7</v>
      </c>
      <c r="M89" s="5" t="s">
        <v>3</v>
      </c>
      <c r="N89" s="5" t="s">
        <v>4</v>
      </c>
    </row>
    <row r="90" spans="1:14" s="2" customFormat="1" ht="47" x14ac:dyDescent="0.55000000000000004">
      <c r="A90" s="1" t="s">
        <v>11</v>
      </c>
    </row>
    <row r="92" spans="1:14" ht="37" x14ac:dyDescent="0.45">
      <c r="C92" s="8">
        <f>SUM(C84,C61,C39)</f>
        <v>5105</v>
      </c>
      <c r="D92" s="8">
        <f>SUM(D84,D61,D39)</f>
        <v>2772</v>
      </c>
      <c r="E92" s="8">
        <f>SUM(E84,E61,E39)</f>
        <v>0</v>
      </c>
      <c r="F92" s="8">
        <f>SUM(F84,F61,F39)</f>
        <v>0</v>
      </c>
      <c r="I92">
        <f>SUM(I61,I84,I39)</f>
        <v>7877</v>
      </c>
      <c r="M92" s="8">
        <f>SUM(M84,M61,M39)</f>
        <v>7665</v>
      </c>
      <c r="N92" s="8">
        <f>SUM(N84,N61,N39)</f>
        <v>6371</v>
      </c>
    </row>
    <row r="93" spans="1:14" ht="37" x14ac:dyDescent="0.45">
      <c r="C93" s="8"/>
      <c r="D93" s="8"/>
      <c r="E93" s="8"/>
      <c r="F93" s="8"/>
      <c r="M93" s="8"/>
      <c r="N93" s="8"/>
    </row>
    <row r="94" spans="1:14" ht="37" x14ac:dyDescent="0.45">
      <c r="C94" s="9">
        <f>(C92/I92)*100</f>
        <v>64.808937412720582</v>
      </c>
      <c r="D94" s="9">
        <f>(D92/I92)*100</f>
        <v>35.191062587279418</v>
      </c>
      <c r="E94" s="9">
        <f>(E92/I92)*100</f>
        <v>0</v>
      </c>
      <c r="F94" s="9">
        <f>(F92/I92)*100</f>
        <v>0</v>
      </c>
      <c r="M94" s="9" t="e">
        <f>(M92/S92)*100</f>
        <v>#DIV/0!</v>
      </c>
      <c r="N94" s="9" t="e">
        <f>(N92/S92)*100</f>
        <v>#DIV/0!</v>
      </c>
    </row>
    <row r="98" spans="3:3" x14ac:dyDescent="0.2">
      <c r="C98" s="6">
        <f>(C92-D92)</f>
        <v>2333</v>
      </c>
    </row>
  </sheetData>
  <conditionalFormatting sqref="C5:C37">
    <cfRule type="expression" dxfId="5" priority="6">
      <formula>C5&gt;M5</formula>
    </cfRule>
  </conditionalFormatting>
  <conditionalFormatting sqref="C46:C58">
    <cfRule type="expression" dxfId="4" priority="5">
      <formula>C46&gt;M46</formula>
    </cfRule>
  </conditionalFormatting>
  <conditionalFormatting sqref="C67:C81">
    <cfRule type="expression" dxfId="3" priority="4">
      <formula>C67&gt;M67</formula>
    </cfRule>
  </conditionalFormatting>
  <conditionalFormatting sqref="D5:D37">
    <cfRule type="expression" dxfId="2" priority="3">
      <formula>D5&gt;N5</formula>
    </cfRule>
  </conditionalFormatting>
  <conditionalFormatting sqref="D46:D58">
    <cfRule type="expression" dxfId="1" priority="2">
      <formula>D46&gt;N46</formula>
    </cfRule>
  </conditionalFormatting>
  <conditionalFormatting sqref="D67:D81">
    <cfRule type="expression" dxfId="0" priority="1">
      <formula>D67&gt;N67</formula>
    </cfRule>
  </conditionalFormatting>
  <pageMargins left="0.7" right="0.7" top="0.75" bottom="0.75" header="0.3" footer="0.3"/>
  <pageSetup paperSize="9" scale="45" orientation="portrait" horizontalDpi="0" verticalDpi="0" copies="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E8E9A-72A7-AF41-8AE4-73413C734984}">
  <sheetPr>
    <pageSetUpPr fitToPage="1"/>
  </sheetPr>
  <dimension ref="A1:I94"/>
  <sheetViews>
    <sheetView zoomScale="117" zoomScaleNormal="117" workbookViewId="0">
      <selection activeCell="D19" sqref="D19"/>
    </sheetView>
  </sheetViews>
  <sheetFormatPr baseColWidth="10" defaultRowHeight="16" x14ac:dyDescent="0.2"/>
  <cols>
    <col min="1" max="1" width="22.33203125" customWidth="1"/>
    <col min="3" max="3" width="21.83203125" customWidth="1"/>
    <col min="4" max="4" width="23.33203125" customWidth="1"/>
    <col min="5" max="5" width="21.5" customWidth="1"/>
    <col min="6" max="6" width="23" customWidth="1"/>
    <col min="9" max="9" width="19.5" customWidth="1"/>
  </cols>
  <sheetData>
    <row r="1" spans="1:9" s="2" customFormat="1" ht="47" x14ac:dyDescent="0.55000000000000004">
      <c r="A1" s="3" t="s">
        <v>0</v>
      </c>
    </row>
    <row r="3" spans="1:9" s="5" customFormat="1" ht="24" x14ac:dyDescent="0.3">
      <c r="A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I3" s="5" t="s">
        <v>7</v>
      </c>
    </row>
    <row r="4" spans="1:9" s="2" customFormat="1" ht="34" x14ac:dyDescent="0.4">
      <c r="A4" s="4" t="s">
        <v>1</v>
      </c>
    </row>
    <row r="5" spans="1:9" x14ac:dyDescent="0.2">
      <c r="A5">
        <v>145</v>
      </c>
      <c r="C5">
        <v>109</v>
      </c>
      <c r="D5">
        <v>103</v>
      </c>
      <c r="E5">
        <v>52</v>
      </c>
      <c r="F5">
        <v>12</v>
      </c>
      <c r="I5">
        <f>SUM(C5:F5)</f>
        <v>276</v>
      </c>
    </row>
    <row r="6" spans="1:9" x14ac:dyDescent="0.2">
      <c r="A6">
        <v>146</v>
      </c>
      <c r="C6">
        <v>132</v>
      </c>
      <c r="D6">
        <v>105</v>
      </c>
      <c r="E6">
        <v>61</v>
      </c>
      <c r="F6">
        <v>9</v>
      </c>
      <c r="I6">
        <f t="shared" ref="I6:I36" si="0">SUM(C6:F6)</f>
        <v>307</v>
      </c>
    </row>
    <row r="7" spans="1:9" x14ac:dyDescent="0.2">
      <c r="A7">
        <v>147</v>
      </c>
      <c r="C7">
        <v>126</v>
      </c>
      <c r="D7">
        <v>122</v>
      </c>
      <c r="E7">
        <v>33</v>
      </c>
      <c r="F7">
        <v>1</v>
      </c>
      <c r="I7">
        <f t="shared" si="0"/>
        <v>282</v>
      </c>
    </row>
    <row r="8" spans="1:9" x14ac:dyDescent="0.2">
      <c r="A8">
        <v>148</v>
      </c>
      <c r="C8">
        <v>159</v>
      </c>
      <c r="D8">
        <v>89</v>
      </c>
      <c r="E8">
        <v>38</v>
      </c>
      <c r="F8">
        <v>7</v>
      </c>
      <c r="I8">
        <f t="shared" si="0"/>
        <v>293</v>
      </c>
    </row>
    <row r="9" spans="1:9" x14ac:dyDescent="0.2">
      <c r="A9">
        <v>149</v>
      </c>
      <c r="C9">
        <v>132</v>
      </c>
      <c r="D9">
        <v>109</v>
      </c>
      <c r="E9">
        <v>36</v>
      </c>
      <c r="F9">
        <v>17</v>
      </c>
      <c r="I9">
        <f t="shared" si="0"/>
        <v>294</v>
      </c>
    </row>
    <row r="10" spans="1:9" x14ac:dyDescent="0.2">
      <c r="A10">
        <v>150</v>
      </c>
      <c r="C10">
        <v>137</v>
      </c>
      <c r="D10">
        <v>127</v>
      </c>
      <c r="E10">
        <v>49</v>
      </c>
      <c r="F10">
        <v>4</v>
      </c>
      <c r="I10">
        <f t="shared" si="0"/>
        <v>317</v>
      </c>
    </row>
    <row r="11" spans="1:9" x14ac:dyDescent="0.2">
      <c r="A11">
        <v>151</v>
      </c>
      <c r="C11">
        <v>151</v>
      </c>
      <c r="D11">
        <v>131</v>
      </c>
      <c r="E11">
        <v>30</v>
      </c>
      <c r="F11">
        <v>7</v>
      </c>
      <c r="I11">
        <f t="shared" si="0"/>
        <v>319</v>
      </c>
    </row>
    <row r="12" spans="1:9" x14ac:dyDescent="0.2">
      <c r="A12">
        <v>152</v>
      </c>
      <c r="C12">
        <v>153</v>
      </c>
      <c r="D12">
        <v>123</v>
      </c>
      <c r="E12">
        <v>27</v>
      </c>
      <c r="F12">
        <v>5</v>
      </c>
      <c r="I12">
        <f t="shared" si="0"/>
        <v>308</v>
      </c>
    </row>
    <row r="13" spans="1:9" x14ac:dyDescent="0.2">
      <c r="A13">
        <v>153</v>
      </c>
      <c r="C13">
        <v>123</v>
      </c>
      <c r="D13">
        <v>91</v>
      </c>
      <c r="E13">
        <v>41</v>
      </c>
      <c r="F13">
        <v>2</v>
      </c>
      <c r="I13">
        <f t="shared" si="0"/>
        <v>257</v>
      </c>
    </row>
    <row r="14" spans="1:9" x14ac:dyDescent="0.2">
      <c r="A14">
        <v>154</v>
      </c>
      <c r="C14">
        <v>130</v>
      </c>
      <c r="D14">
        <v>85</v>
      </c>
      <c r="E14">
        <v>38</v>
      </c>
      <c r="F14">
        <v>10</v>
      </c>
      <c r="I14">
        <f t="shared" si="0"/>
        <v>263</v>
      </c>
    </row>
    <row r="15" spans="1:9" x14ac:dyDescent="0.2">
      <c r="A15">
        <v>155</v>
      </c>
      <c r="C15">
        <v>115</v>
      </c>
      <c r="D15">
        <v>81</v>
      </c>
      <c r="E15">
        <v>42</v>
      </c>
      <c r="F15">
        <v>14</v>
      </c>
      <c r="I15">
        <f t="shared" si="0"/>
        <v>252</v>
      </c>
    </row>
    <row r="16" spans="1:9" x14ac:dyDescent="0.2">
      <c r="A16">
        <v>156</v>
      </c>
      <c r="C16">
        <v>144</v>
      </c>
      <c r="D16">
        <v>84</v>
      </c>
      <c r="E16">
        <v>53</v>
      </c>
      <c r="F16">
        <v>9</v>
      </c>
      <c r="I16">
        <f t="shared" si="0"/>
        <v>290</v>
      </c>
    </row>
    <row r="17" spans="1:9" x14ac:dyDescent="0.2">
      <c r="A17">
        <v>157</v>
      </c>
      <c r="C17">
        <v>124</v>
      </c>
      <c r="D17">
        <v>98</v>
      </c>
      <c r="E17">
        <v>46</v>
      </c>
      <c r="F17">
        <v>7</v>
      </c>
      <c r="I17">
        <f t="shared" si="0"/>
        <v>275</v>
      </c>
    </row>
    <row r="18" spans="1:9" x14ac:dyDescent="0.2">
      <c r="A18">
        <v>158</v>
      </c>
      <c r="C18">
        <v>164</v>
      </c>
      <c r="D18">
        <v>76</v>
      </c>
      <c r="E18">
        <v>55</v>
      </c>
      <c r="F18">
        <v>6</v>
      </c>
      <c r="I18">
        <f t="shared" si="0"/>
        <v>301</v>
      </c>
    </row>
    <row r="19" spans="1:9" x14ac:dyDescent="0.2">
      <c r="A19">
        <v>159</v>
      </c>
      <c r="C19">
        <v>133</v>
      </c>
      <c r="D19">
        <v>88</v>
      </c>
      <c r="E19">
        <v>30</v>
      </c>
      <c r="F19">
        <v>17</v>
      </c>
      <c r="I19">
        <f t="shared" si="0"/>
        <v>268</v>
      </c>
    </row>
    <row r="20" spans="1:9" x14ac:dyDescent="0.2">
      <c r="A20">
        <v>160</v>
      </c>
      <c r="C20">
        <v>133</v>
      </c>
      <c r="D20">
        <v>110</v>
      </c>
      <c r="E20">
        <v>42</v>
      </c>
      <c r="F20">
        <v>11</v>
      </c>
      <c r="I20">
        <f t="shared" si="0"/>
        <v>296</v>
      </c>
    </row>
    <row r="21" spans="1:9" x14ac:dyDescent="0.2">
      <c r="A21">
        <v>161</v>
      </c>
      <c r="C21">
        <v>135</v>
      </c>
      <c r="D21">
        <v>75</v>
      </c>
      <c r="E21">
        <v>54</v>
      </c>
      <c r="F21">
        <v>54</v>
      </c>
      <c r="I21">
        <f t="shared" si="0"/>
        <v>318</v>
      </c>
    </row>
    <row r="22" spans="1:9" x14ac:dyDescent="0.2">
      <c r="A22">
        <v>162</v>
      </c>
      <c r="C22">
        <v>115</v>
      </c>
      <c r="D22">
        <v>92</v>
      </c>
      <c r="E22">
        <v>33</v>
      </c>
      <c r="F22">
        <v>8</v>
      </c>
      <c r="I22">
        <f t="shared" si="0"/>
        <v>248</v>
      </c>
    </row>
    <row r="23" spans="1:9" x14ac:dyDescent="0.2">
      <c r="A23">
        <v>163</v>
      </c>
      <c r="C23">
        <v>131</v>
      </c>
      <c r="D23">
        <v>108</v>
      </c>
      <c r="E23">
        <v>26</v>
      </c>
      <c r="F23">
        <v>12</v>
      </c>
      <c r="I23">
        <f t="shared" si="0"/>
        <v>277</v>
      </c>
    </row>
    <row r="24" spans="1:9" x14ac:dyDescent="0.2">
      <c r="A24">
        <v>164</v>
      </c>
      <c r="C24">
        <v>112</v>
      </c>
      <c r="D24">
        <v>116</v>
      </c>
      <c r="E24">
        <v>53</v>
      </c>
      <c r="F24">
        <v>5</v>
      </c>
      <c r="I24">
        <f t="shared" si="0"/>
        <v>286</v>
      </c>
    </row>
    <row r="25" spans="1:9" x14ac:dyDescent="0.2">
      <c r="A25">
        <v>165</v>
      </c>
      <c r="C25">
        <v>158</v>
      </c>
      <c r="D25">
        <v>98</v>
      </c>
      <c r="E25">
        <v>46</v>
      </c>
      <c r="F25">
        <v>12</v>
      </c>
      <c r="I25">
        <f t="shared" si="0"/>
        <v>314</v>
      </c>
    </row>
    <row r="26" spans="1:9" x14ac:dyDescent="0.2">
      <c r="A26">
        <v>166</v>
      </c>
      <c r="C26">
        <v>122</v>
      </c>
      <c r="D26">
        <v>99</v>
      </c>
      <c r="E26">
        <v>32</v>
      </c>
      <c r="F26">
        <v>3</v>
      </c>
      <c r="I26">
        <f t="shared" si="0"/>
        <v>256</v>
      </c>
    </row>
    <row r="27" spans="1:9" x14ac:dyDescent="0.2">
      <c r="A27">
        <v>167</v>
      </c>
      <c r="C27">
        <v>130</v>
      </c>
      <c r="D27">
        <v>104</v>
      </c>
      <c r="E27">
        <v>39</v>
      </c>
      <c r="F27">
        <v>13</v>
      </c>
      <c r="I27">
        <f t="shared" si="0"/>
        <v>286</v>
      </c>
    </row>
    <row r="28" spans="1:9" x14ac:dyDescent="0.2">
      <c r="A28">
        <v>168</v>
      </c>
      <c r="C28">
        <v>160</v>
      </c>
      <c r="D28">
        <v>96</v>
      </c>
      <c r="E28">
        <v>44</v>
      </c>
      <c r="F28">
        <v>5</v>
      </c>
      <c r="I28">
        <f t="shared" si="0"/>
        <v>305</v>
      </c>
    </row>
    <row r="29" spans="1:9" x14ac:dyDescent="0.2">
      <c r="A29">
        <v>169</v>
      </c>
      <c r="C29">
        <v>145</v>
      </c>
      <c r="D29">
        <v>86</v>
      </c>
      <c r="E29">
        <v>43</v>
      </c>
      <c r="F29">
        <v>3</v>
      </c>
      <c r="I29">
        <f t="shared" si="0"/>
        <v>277</v>
      </c>
    </row>
    <row r="30" spans="1:9" x14ac:dyDescent="0.2">
      <c r="A30">
        <v>170</v>
      </c>
      <c r="C30">
        <v>173</v>
      </c>
      <c r="D30">
        <v>91</v>
      </c>
      <c r="E30">
        <v>45</v>
      </c>
      <c r="F30">
        <v>5</v>
      </c>
      <c r="I30">
        <f t="shared" si="0"/>
        <v>314</v>
      </c>
    </row>
    <row r="31" spans="1:9" x14ac:dyDescent="0.2">
      <c r="A31">
        <v>171</v>
      </c>
      <c r="C31">
        <v>148</v>
      </c>
      <c r="D31">
        <v>100</v>
      </c>
      <c r="E31">
        <v>40</v>
      </c>
      <c r="F31">
        <v>5</v>
      </c>
      <c r="I31">
        <f t="shared" si="0"/>
        <v>293</v>
      </c>
    </row>
    <row r="32" spans="1:9" x14ac:dyDescent="0.2">
      <c r="A32">
        <v>172</v>
      </c>
      <c r="C32">
        <v>134</v>
      </c>
      <c r="D32">
        <v>100</v>
      </c>
      <c r="E32">
        <v>52</v>
      </c>
      <c r="F32">
        <v>12</v>
      </c>
      <c r="I32">
        <f t="shared" si="0"/>
        <v>298</v>
      </c>
    </row>
    <row r="33" spans="1:9" x14ac:dyDescent="0.2">
      <c r="A33">
        <v>173</v>
      </c>
      <c r="C33">
        <v>137</v>
      </c>
      <c r="D33">
        <v>77</v>
      </c>
      <c r="E33">
        <v>54</v>
      </c>
      <c r="F33">
        <v>9</v>
      </c>
      <c r="I33">
        <f>SUM(C33:F33)</f>
        <v>277</v>
      </c>
    </row>
    <row r="34" spans="1:9" x14ac:dyDescent="0.2">
      <c r="A34">
        <v>174</v>
      </c>
      <c r="C34">
        <v>102</v>
      </c>
      <c r="D34">
        <v>93</v>
      </c>
      <c r="E34">
        <v>50</v>
      </c>
      <c r="F34">
        <v>22</v>
      </c>
      <c r="I34">
        <f t="shared" si="0"/>
        <v>267</v>
      </c>
    </row>
    <row r="35" spans="1:9" x14ac:dyDescent="0.2">
      <c r="A35">
        <v>175</v>
      </c>
      <c r="C35">
        <v>175</v>
      </c>
      <c r="D35">
        <v>77</v>
      </c>
      <c r="E35">
        <v>46</v>
      </c>
      <c r="F35">
        <v>2</v>
      </c>
      <c r="I35">
        <f t="shared" si="0"/>
        <v>300</v>
      </c>
    </row>
    <row r="36" spans="1:9" x14ac:dyDescent="0.2">
      <c r="A36">
        <v>176</v>
      </c>
      <c r="C36">
        <v>146</v>
      </c>
      <c r="D36">
        <v>106</v>
      </c>
      <c r="E36">
        <v>33</v>
      </c>
      <c r="F36">
        <v>8</v>
      </c>
      <c r="I36">
        <f t="shared" si="0"/>
        <v>293</v>
      </c>
    </row>
    <row r="37" spans="1:9" x14ac:dyDescent="0.2">
      <c r="A37">
        <v>177</v>
      </c>
      <c r="C37">
        <v>141</v>
      </c>
      <c r="D37">
        <v>102</v>
      </c>
      <c r="E37">
        <v>41</v>
      </c>
      <c r="F37">
        <v>9</v>
      </c>
      <c r="I37">
        <f>SUM(C37:F37)</f>
        <v>293</v>
      </c>
    </row>
    <row r="38" spans="1:9" x14ac:dyDescent="0.2">
      <c r="A38">
        <f>COUNT(A5:A37)</f>
        <v>33</v>
      </c>
      <c r="B38">
        <f>COUNT(C5:C37)</f>
        <v>33</v>
      </c>
    </row>
    <row r="39" spans="1:9" x14ac:dyDescent="0.2">
      <c r="A39" s="6" t="s">
        <v>7</v>
      </c>
      <c r="C39">
        <f>SUM(C5:C37)</f>
        <v>4529</v>
      </c>
      <c r="D39">
        <f>SUM(D5:D37)</f>
        <v>3242</v>
      </c>
      <c r="E39">
        <f>SUM(E5:E37)</f>
        <v>1404</v>
      </c>
      <c r="F39">
        <f>SUM(F5:F37)</f>
        <v>325</v>
      </c>
      <c r="I39">
        <f>SUM(C39:F39)</f>
        <v>9500</v>
      </c>
    </row>
    <row r="40" spans="1:9" x14ac:dyDescent="0.2">
      <c r="A40" s="6" t="s">
        <v>8</v>
      </c>
      <c r="C40" s="7">
        <f>(C39/I39)*100</f>
        <v>47.673684210526318</v>
      </c>
      <c r="D40" s="7">
        <f>(D39/I39)*100</f>
        <v>34.126315789473679</v>
      </c>
      <c r="E40" s="7">
        <f>(E39/I39)*100</f>
        <v>14.778947368421052</v>
      </c>
      <c r="F40" s="7">
        <f>(F39/I39)*100</f>
        <v>3.4210526315789478</v>
      </c>
    </row>
    <row r="44" spans="1:9" ht="24" x14ac:dyDescent="0.3">
      <c r="A44" s="5" t="s">
        <v>2</v>
      </c>
      <c r="B44" s="5"/>
      <c r="C44" s="5" t="s">
        <v>3</v>
      </c>
      <c r="D44" s="5" t="s">
        <v>4</v>
      </c>
      <c r="E44" s="5" t="s">
        <v>5</v>
      </c>
      <c r="F44" s="5" t="s">
        <v>6</v>
      </c>
      <c r="G44" s="5"/>
      <c r="H44" s="5"/>
      <c r="I44" s="5" t="s">
        <v>7</v>
      </c>
    </row>
    <row r="45" spans="1:9" ht="34" x14ac:dyDescent="0.4">
      <c r="A45" s="4" t="s">
        <v>9</v>
      </c>
      <c r="B45" s="2"/>
      <c r="C45" s="2"/>
      <c r="D45" s="2"/>
      <c r="E45" s="2"/>
      <c r="F45" s="2"/>
      <c r="G45" s="2"/>
      <c r="H45" s="2"/>
      <c r="I45" s="2"/>
    </row>
    <row r="46" spans="1:9" x14ac:dyDescent="0.2">
      <c r="A46">
        <v>117</v>
      </c>
      <c r="C46">
        <v>123</v>
      </c>
      <c r="D46">
        <v>85</v>
      </c>
      <c r="E46">
        <v>46</v>
      </c>
      <c r="F46">
        <v>15</v>
      </c>
      <c r="I46">
        <f>SUM(C46:F46)</f>
        <v>269</v>
      </c>
    </row>
    <row r="47" spans="1:9" x14ac:dyDescent="0.2">
      <c r="A47">
        <v>118</v>
      </c>
      <c r="C47">
        <v>150</v>
      </c>
      <c r="D47">
        <v>85</v>
      </c>
      <c r="E47">
        <v>16</v>
      </c>
      <c r="F47">
        <v>3</v>
      </c>
      <c r="I47">
        <f t="shared" ref="I47:I59" si="1">SUM(C47:F47)</f>
        <v>254</v>
      </c>
    </row>
    <row r="48" spans="1:9" x14ac:dyDescent="0.2">
      <c r="A48">
        <v>119</v>
      </c>
      <c r="C48">
        <v>108</v>
      </c>
      <c r="D48">
        <v>63</v>
      </c>
      <c r="E48">
        <v>38</v>
      </c>
      <c r="F48">
        <v>7</v>
      </c>
      <c r="I48">
        <f t="shared" si="1"/>
        <v>216</v>
      </c>
    </row>
    <row r="49" spans="1:9" x14ac:dyDescent="0.2">
      <c r="A49">
        <v>120</v>
      </c>
      <c r="C49">
        <v>121</v>
      </c>
      <c r="D49">
        <v>86</v>
      </c>
      <c r="E49">
        <v>34</v>
      </c>
      <c r="F49">
        <v>7</v>
      </c>
      <c r="I49">
        <f t="shared" si="1"/>
        <v>248</v>
      </c>
    </row>
    <row r="50" spans="1:9" x14ac:dyDescent="0.2">
      <c r="A50">
        <v>121</v>
      </c>
      <c r="C50">
        <v>167</v>
      </c>
      <c r="D50">
        <v>50</v>
      </c>
      <c r="E50">
        <v>30</v>
      </c>
      <c r="F50">
        <v>7</v>
      </c>
      <c r="I50">
        <f t="shared" si="1"/>
        <v>254</v>
      </c>
    </row>
    <row r="51" spans="1:9" x14ac:dyDescent="0.2">
      <c r="A51">
        <v>122</v>
      </c>
      <c r="C51">
        <v>135</v>
      </c>
      <c r="D51">
        <v>78</v>
      </c>
      <c r="E51">
        <v>34</v>
      </c>
      <c r="F51">
        <v>11</v>
      </c>
      <c r="I51">
        <f t="shared" si="1"/>
        <v>258</v>
      </c>
    </row>
    <row r="52" spans="1:9" x14ac:dyDescent="0.2">
      <c r="A52">
        <v>123</v>
      </c>
      <c r="C52">
        <v>114</v>
      </c>
      <c r="D52">
        <v>54</v>
      </c>
      <c r="E52">
        <v>29</v>
      </c>
      <c r="F52">
        <v>13</v>
      </c>
      <c r="I52">
        <f t="shared" si="1"/>
        <v>210</v>
      </c>
    </row>
    <row r="53" spans="1:9" x14ac:dyDescent="0.2">
      <c r="A53">
        <v>124</v>
      </c>
      <c r="C53">
        <v>79</v>
      </c>
      <c r="D53">
        <v>107</v>
      </c>
      <c r="E53">
        <v>98</v>
      </c>
      <c r="F53">
        <v>6</v>
      </c>
      <c r="I53">
        <f t="shared" si="1"/>
        <v>290</v>
      </c>
    </row>
    <row r="54" spans="1:9" x14ac:dyDescent="0.2">
      <c r="A54">
        <v>125</v>
      </c>
      <c r="C54">
        <v>61</v>
      </c>
      <c r="D54">
        <v>113</v>
      </c>
      <c r="E54">
        <v>67</v>
      </c>
      <c r="F54">
        <v>8</v>
      </c>
      <c r="I54">
        <f t="shared" si="1"/>
        <v>249</v>
      </c>
    </row>
    <row r="55" spans="1:9" x14ac:dyDescent="0.2">
      <c r="A55">
        <v>126</v>
      </c>
      <c r="C55">
        <v>58</v>
      </c>
      <c r="D55">
        <v>113</v>
      </c>
      <c r="E55">
        <v>63</v>
      </c>
      <c r="F55">
        <v>3</v>
      </c>
      <c r="I55">
        <f t="shared" si="1"/>
        <v>237</v>
      </c>
    </row>
    <row r="56" spans="1:9" x14ac:dyDescent="0.2">
      <c r="A56">
        <v>127</v>
      </c>
      <c r="C56">
        <v>48</v>
      </c>
      <c r="D56">
        <v>96</v>
      </c>
      <c r="E56">
        <v>78</v>
      </c>
      <c r="F56">
        <v>7</v>
      </c>
      <c r="I56">
        <f>SUM(C57:F57)</f>
        <v>194</v>
      </c>
    </row>
    <row r="57" spans="1:9" x14ac:dyDescent="0.2">
      <c r="A57">
        <v>128</v>
      </c>
      <c r="C57">
        <v>48</v>
      </c>
      <c r="D57">
        <v>85</v>
      </c>
      <c r="E57">
        <v>46</v>
      </c>
      <c r="F57">
        <v>15</v>
      </c>
      <c r="I57">
        <f>SUM(C57:H57)</f>
        <v>194</v>
      </c>
    </row>
    <row r="58" spans="1:9" x14ac:dyDescent="0.2">
      <c r="A58">
        <v>129</v>
      </c>
      <c r="C58">
        <v>54</v>
      </c>
      <c r="D58">
        <v>108</v>
      </c>
      <c r="E58">
        <v>56</v>
      </c>
      <c r="F58">
        <v>13</v>
      </c>
      <c r="I58">
        <f t="shared" si="1"/>
        <v>231</v>
      </c>
    </row>
    <row r="59" spans="1:9" x14ac:dyDescent="0.2">
      <c r="A59">
        <f>COUNT(A46:A58)</f>
        <v>13</v>
      </c>
      <c r="B59">
        <f>COUNT(C46:C58)</f>
        <v>13</v>
      </c>
      <c r="I59">
        <f t="shared" si="1"/>
        <v>0</v>
      </c>
    </row>
    <row r="61" spans="1:9" x14ac:dyDescent="0.2">
      <c r="A61" s="6" t="s">
        <v>7</v>
      </c>
      <c r="C61">
        <f>SUM(C46:C59)</f>
        <v>1266</v>
      </c>
      <c r="D61">
        <f>SUM(D46:D59)</f>
        <v>1123</v>
      </c>
      <c r="E61">
        <f>SUM(E46:E59)</f>
        <v>635</v>
      </c>
      <c r="F61">
        <f>SUM(F46:F59)</f>
        <v>115</v>
      </c>
      <c r="I61">
        <f>SUM(C61:F61)</f>
        <v>3139</v>
      </c>
    </row>
    <row r="62" spans="1:9" x14ac:dyDescent="0.2">
      <c r="A62" s="6" t="s">
        <v>8</v>
      </c>
      <c r="C62" s="7">
        <f>(C61/I61)*100</f>
        <v>40.331315705638737</v>
      </c>
      <c r="D62" s="7">
        <f>(D61/I61)*100</f>
        <v>35.77572475310609</v>
      </c>
      <c r="E62" s="7">
        <f>(E61/I61)*100</f>
        <v>20.229372411596049</v>
      </c>
      <c r="F62" s="7">
        <f>(F61/I61)*100</f>
        <v>3.6635871296591271</v>
      </c>
    </row>
    <row r="65" spans="1:9" ht="24" x14ac:dyDescent="0.3">
      <c r="A65" s="5" t="s">
        <v>2</v>
      </c>
      <c r="B65" s="5"/>
      <c r="C65" s="5" t="s">
        <v>3</v>
      </c>
      <c r="D65" s="5" t="s">
        <v>4</v>
      </c>
      <c r="E65" s="5" t="s">
        <v>5</v>
      </c>
      <c r="F65" s="5" t="s">
        <v>6</v>
      </c>
      <c r="G65" s="5"/>
      <c r="H65" s="5"/>
      <c r="I65" s="5" t="s">
        <v>7</v>
      </c>
    </row>
    <row r="66" spans="1:9" ht="34" x14ac:dyDescent="0.4">
      <c r="A66" s="4" t="s">
        <v>10</v>
      </c>
      <c r="B66" s="2"/>
      <c r="C66" s="2"/>
      <c r="D66" s="2"/>
      <c r="E66" s="2"/>
      <c r="F66" s="2"/>
      <c r="G66" s="2"/>
      <c r="H66" s="2"/>
      <c r="I66" s="2"/>
    </row>
    <row r="67" spans="1:9" x14ac:dyDescent="0.2">
      <c r="A67">
        <v>130</v>
      </c>
      <c r="C67">
        <v>102</v>
      </c>
      <c r="D67">
        <v>119</v>
      </c>
      <c r="E67">
        <v>25</v>
      </c>
      <c r="F67">
        <v>14</v>
      </c>
      <c r="I67">
        <f>SUM(C67:F67)</f>
        <v>260</v>
      </c>
    </row>
    <row r="68" spans="1:9" x14ac:dyDescent="0.2">
      <c r="A68">
        <v>131</v>
      </c>
      <c r="C68">
        <v>120</v>
      </c>
      <c r="D68">
        <v>93</v>
      </c>
      <c r="E68">
        <v>17</v>
      </c>
      <c r="F68">
        <v>17</v>
      </c>
      <c r="I68">
        <f t="shared" ref="I68:I82" si="2">SUM(C68:F68)</f>
        <v>247</v>
      </c>
    </row>
    <row r="69" spans="1:9" x14ac:dyDescent="0.2">
      <c r="A69">
        <v>132</v>
      </c>
      <c r="C69">
        <v>97</v>
      </c>
      <c r="D69">
        <v>104</v>
      </c>
      <c r="E69">
        <v>33</v>
      </c>
      <c r="F69">
        <v>20</v>
      </c>
      <c r="I69">
        <f t="shared" si="2"/>
        <v>254</v>
      </c>
    </row>
    <row r="70" spans="1:9" x14ac:dyDescent="0.2">
      <c r="A70">
        <v>133</v>
      </c>
      <c r="C70">
        <v>91</v>
      </c>
      <c r="D70">
        <v>110</v>
      </c>
      <c r="E70">
        <v>22</v>
      </c>
      <c r="F70">
        <v>5</v>
      </c>
      <c r="I70">
        <f t="shared" si="2"/>
        <v>228</v>
      </c>
    </row>
    <row r="71" spans="1:9" x14ac:dyDescent="0.2">
      <c r="A71">
        <v>134</v>
      </c>
      <c r="C71">
        <v>124</v>
      </c>
      <c r="D71">
        <v>115</v>
      </c>
      <c r="E71">
        <v>26</v>
      </c>
      <c r="F71">
        <v>9</v>
      </c>
      <c r="I71">
        <f t="shared" si="2"/>
        <v>274</v>
      </c>
    </row>
    <row r="72" spans="1:9" x14ac:dyDescent="0.2">
      <c r="A72">
        <v>135</v>
      </c>
      <c r="C72">
        <v>116</v>
      </c>
      <c r="D72">
        <v>143</v>
      </c>
      <c r="E72">
        <v>14</v>
      </c>
      <c r="F72">
        <v>8</v>
      </c>
      <c r="I72">
        <f t="shared" si="2"/>
        <v>281</v>
      </c>
    </row>
    <row r="73" spans="1:9" x14ac:dyDescent="0.2">
      <c r="A73">
        <v>136</v>
      </c>
      <c r="C73">
        <v>155</v>
      </c>
      <c r="D73">
        <v>142</v>
      </c>
      <c r="E73">
        <v>22</v>
      </c>
      <c r="F73">
        <v>7</v>
      </c>
      <c r="I73">
        <f t="shared" si="2"/>
        <v>326</v>
      </c>
    </row>
    <row r="74" spans="1:9" x14ac:dyDescent="0.2">
      <c r="A74">
        <v>137</v>
      </c>
      <c r="C74">
        <v>151</v>
      </c>
      <c r="D74">
        <v>121</v>
      </c>
      <c r="E74">
        <v>17</v>
      </c>
      <c r="F74">
        <v>10</v>
      </c>
      <c r="I74">
        <f t="shared" si="2"/>
        <v>299</v>
      </c>
    </row>
    <row r="75" spans="1:9" x14ac:dyDescent="0.2">
      <c r="A75">
        <v>138</v>
      </c>
      <c r="C75">
        <v>158</v>
      </c>
      <c r="D75">
        <v>147</v>
      </c>
      <c r="E75">
        <v>24</v>
      </c>
      <c r="F75">
        <v>9</v>
      </c>
      <c r="I75">
        <f t="shared" si="2"/>
        <v>338</v>
      </c>
    </row>
    <row r="76" spans="1:9" x14ac:dyDescent="0.2">
      <c r="A76">
        <v>139</v>
      </c>
      <c r="C76">
        <v>129</v>
      </c>
      <c r="D76">
        <v>162</v>
      </c>
      <c r="E76">
        <v>22</v>
      </c>
      <c r="F76">
        <v>5</v>
      </c>
      <c r="I76">
        <f t="shared" si="2"/>
        <v>318</v>
      </c>
    </row>
    <row r="77" spans="1:9" x14ac:dyDescent="0.2">
      <c r="A77">
        <v>140</v>
      </c>
      <c r="C77">
        <v>154</v>
      </c>
      <c r="D77">
        <v>114</v>
      </c>
      <c r="E77">
        <v>16</v>
      </c>
      <c r="F77">
        <v>10</v>
      </c>
      <c r="I77">
        <f t="shared" si="2"/>
        <v>294</v>
      </c>
    </row>
    <row r="78" spans="1:9" x14ac:dyDescent="0.2">
      <c r="A78">
        <v>141</v>
      </c>
      <c r="C78">
        <v>105</v>
      </c>
      <c r="D78">
        <v>180</v>
      </c>
      <c r="E78">
        <v>22</v>
      </c>
      <c r="F78">
        <v>10</v>
      </c>
      <c r="I78">
        <f t="shared" si="2"/>
        <v>317</v>
      </c>
    </row>
    <row r="79" spans="1:9" x14ac:dyDescent="0.2">
      <c r="A79">
        <v>142</v>
      </c>
      <c r="C79">
        <v>122</v>
      </c>
      <c r="D79">
        <v>139</v>
      </c>
      <c r="E79">
        <v>22</v>
      </c>
      <c r="F79">
        <v>9</v>
      </c>
      <c r="I79">
        <f t="shared" si="2"/>
        <v>292</v>
      </c>
    </row>
    <row r="80" spans="1:9" x14ac:dyDescent="0.2">
      <c r="A80">
        <v>143</v>
      </c>
      <c r="C80">
        <v>118</v>
      </c>
      <c r="D80">
        <v>157</v>
      </c>
      <c r="E80">
        <v>31</v>
      </c>
      <c r="F80">
        <v>8</v>
      </c>
      <c r="I80">
        <f t="shared" si="2"/>
        <v>314</v>
      </c>
    </row>
    <row r="81" spans="1:9" x14ac:dyDescent="0.2">
      <c r="A81">
        <v>144</v>
      </c>
      <c r="C81">
        <v>128</v>
      </c>
      <c r="D81">
        <v>160</v>
      </c>
      <c r="E81">
        <v>15</v>
      </c>
      <c r="F81">
        <v>14</v>
      </c>
      <c r="I81">
        <f t="shared" si="2"/>
        <v>317</v>
      </c>
    </row>
    <row r="82" spans="1:9" x14ac:dyDescent="0.2">
      <c r="A82">
        <f>COUNT(A67:A81)</f>
        <v>15</v>
      </c>
      <c r="B82">
        <f>COUNT(C67:C81)</f>
        <v>15</v>
      </c>
      <c r="I82">
        <f t="shared" si="2"/>
        <v>0</v>
      </c>
    </row>
    <row r="84" spans="1:9" x14ac:dyDescent="0.2">
      <c r="A84" s="6" t="s">
        <v>7</v>
      </c>
      <c r="C84">
        <f>SUM(C67:C82)</f>
        <v>1870</v>
      </c>
      <c r="D84">
        <f>SUM(D67:D82)</f>
        <v>2006</v>
      </c>
      <c r="E84">
        <f>SUM(E67:E82)</f>
        <v>328</v>
      </c>
      <c r="F84">
        <f>SUM(F67:F82)</f>
        <v>155</v>
      </c>
      <c r="I84">
        <f>SUM(C84:F84)</f>
        <v>4359</v>
      </c>
    </row>
    <row r="85" spans="1:9" x14ac:dyDescent="0.2">
      <c r="A85" s="6" t="s">
        <v>8</v>
      </c>
      <c r="C85" s="7">
        <f>(C84/I84)*100</f>
        <v>42.899747648543247</v>
      </c>
      <c r="D85" s="7">
        <f>(D84/I84)*100</f>
        <v>46.019729295710029</v>
      </c>
      <c r="E85" s="7">
        <f>(E84/I84)*100</f>
        <v>7.5246616196375324</v>
      </c>
      <c r="F85" s="7">
        <f>(F84/I84)*100</f>
        <v>3.5558614361091991</v>
      </c>
    </row>
    <row r="88" spans="1:9" x14ac:dyDescent="0.2">
      <c r="A88">
        <f>SUM(A59,A82,A38)</f>
        <v>61</v>
      </c>
      <c r="B88">
        <f>SUM(B82,B59,B38)</f>
        <v>61</v>
      </c>
    </row>
    <row r="89" spans="1:9" ht="24" x14ac:dyDescent="0.3">
      <c r="C89" s="5" t="s">
        <v>3</v>
      </c>
      <c r="D89" s="5" t="s">
        <v>4</v>
      </c>
      <c r="E89" s="5" t="s">
        <v>5</v>
      </c>
      <c r="F89" s="5" t="s">
        <v>6</v>
      </c>
      <c r="G89" s="5"/>
      <c r="H89" s="5"/>
      <c r="I89" s="5" t="s">
        <v>7</v>
      </c>
    </row>
    <row r="90" spans="1:9" s="2" customFormat="1" ht="47" x14ac:dyDescent="0.55000000000000004">
      <c r="A90" s="1" t="s">
        <v>11</v>
      </c>
    </row>
    <row r="92" spans="1:9" ht="37" x14ac:dyDescent="0.45">
      <c r="C92" s="8">
        <f>SUM(C84,C61,C39)</f>
        <v>7665</v>
      </c>
      <c r="D92" s="8">
        <f>SUM(D84,D61,D39)</f>
        <v>6371</v>
      </c>
      <c r="E92" s="8">
        <f>SUM(E84,E61,E39)</f>
        <v>2367</v>
      </c>
      <c r="F92" s="8">
        <f>SUM(F84,F61,F39)</f>
        <v>595</v>
      </c>
      <c r="I92">
        <f>SUM(I61,I84,I39)</f>
        <v>16998</v>
      </c>
    </row>
    <row r="93" spans="1:9" ht="37" x14ac:dyDescent="0.45">
      <c r="C93" s="8"/>
      <c r="D93" s="8"/>
      <c r="E93" s="8"/>
      <c r="F93" s="8"/>
    </row>
    <row r="94" spans="1:9" ht="37" x14ac:dyDescent="0.45">
      <c r="C94" s="9">
        <f>(C92/I92)*100</f>
        <v>45.093540416519588</v>
      </c>
      <c r="D94" s="9">
        <f>(D92/I92)*100</f>
        <v>37.480880103541594</v>
      </c>
      <c r="E94" s="9">
        <f>(E92/I92)*100</f>
        <v>13.925167666784327</v>
      </c>
      <c r="F94" s="9">
        <f>(F92/I92)*100</f>
        <v>3.5004118131544888</v>
      </c>
    </row>
  </sheetData>
  <pageMargins left="0.7" right="0.7" top="0.75" bottom="0.75" header="0.3" footer="0.3"/>
  <pageSetup paperSize="9" scale="45" orientation="portrait" horizontalDpi="0" verticalDpi="0" copies="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86590-BAEF-7F4B-A232-0383A557D351}">
  <sheetPr>
    <pageSetUpPr fitToPage="1"/>
  </sheetPr>
  <dimension ref="A1:I38"/>
  <sheetViews>
    <sheetView workbookViewId="0">
      <selection activeCell="A2" sqref="A2:XFD2"/>
    </sheetView>
  </sheetViews>
  <sheetFormatPr baseColWidth="10" defaultRowHeight="16" x14ac:dyDescent="0.2"/>
  <cols>
    <col min="3" max="3" width="15.5" bestFit="1" customWidth="1"/>
    <col min="4" max="4" width="22.5" bestFit="1" customWidth="1"/>
    <col min="5" max="5" width="21.1640625" bestFit="1" customWidth="1"/>
    <col min="6" max="6" width="25" bestFit="1" customWidth="1"/>
    <col min="9" max="9" width="12" bestFit="1" customWidth="1"/>
  </cols>
  <sheetData>
    <row r="1" spans="1:9" ht="24" x14ac:dyDescent="0.3">
      <c r="A1" s="5" t="s">
        <v>2</v>
      </c>
      <c r="B1" s="5"/>
      <c r="C1" s="5" t="s">
        <v>3</v>
      </c>
      <c r="D1" s="5" t="s">
        <v>4</v>
      </c>
      <c r="E1" s="5" t="s">
        <v>5</v>
      </c>
      <c r="F1" s="5" t="s">
        <v>6</v>
      </c>
      <c r="G1" s="5"/>
      <c r="H1" s="5"/>
      <c r="I1" s="5" t="s">
        <v>7</v>
      </c>
    </row>
    <row r="2" spans="1:9" ht="34" x14ac:dyDescent="0.4">
      <c r="A2" s="4" t="s">
        <v>1</v>
      </c>
      <c r="B2" s="2"/>
      <c r="C2" s="2"/>
      <c r="D2" s="2"/>
      <c r="E2" s="2"/>
      <c r="F2" s="2"/>
      <c r="G2" s="2"/>
      <c r="H2" s="2"/>
      <c r="I2" s="2"/>
    </row>
    <row r="3" spans="1:9" x14ac:dyDescent="0.2">
      <c r="A3">
        <v>145</v>
      </c>
      <c r="C3">
        <v>109</v>
      </c>
      <c r="D3">
        <v>103</v>
      </c>
      <c r="E3">
        <v>52</v>
      </c>
      <c r="F3">
        <v>12</v>
      </c>
      <c r="I3">
        <f>SUM(C3:F3)</f>
        <v>276</v>
      </c>
    </row>
    <row r="4" spans="1:9" x14ac:dyDescent="0.2">
      <c r="A4">
        <v>146</v>
      </c>
      <c r="C4">
        <v>132</v>
      </c>
      <c r="D4">
        <v>105</v>
      </c>
      <c r="E4">
        <v>61</v>
      </c>
      <c r="F4">
        <v>9</v>
      </c>
      <c r="I4">
        <f t="shared" ref="I4:I34" si="0">SUM(C4:F4)</f>
        <v>307</v>
      </c>
    </row>
    <row r="5" spans="1:9" x14ac:dyDescent="0.2">
      <c r="A5">
        <v>147</v>
      </c>
      <c r="C5">
        <v>126</v>
      </c>
      <c r="D5">
        <v>122</v>
      </c>
      <c r="E5">
        <v>33</v>
      </c>
      <c r="F5">
        <v>1</v>
      </c>
      <c r="I5">
        <f t="shared" si="0"/>
        <v>282</v>
      </c>
    </row>
    <row r="6" spans="1:9" x14ac:dyDescent="0.2">
      <c r="A6">
        <v>148</v>
      </c>
      <c r="C6">
        <v>159</v>
      </c>
      <c r="D6">
        <v>89</v>
      </c>
      <c r="E6">
        <v>38</v>
      </c>
      <c r="F6">
        <v>7</v>
      </c>
      <c r="I6">
        <f t="shared" si="0"/>
        <v>293</v>
      </c>
    </row>
    <row r="7" spans="1:9" x14ac:dyDescent="0.2">
      <c r="A7">
        <v>149</v>
      </c>
      <c r="C7">
        <v>132</v>
      </c>
      <c r="D7">
        <v>109</v>
      </c>
      <c r="E7">
        <v>36</v>
      </c>
      <c r="F7">
        <v>17</v>
      </c>
      <c r="I7">
        <f t="shared" si="0"/>
        <v>294</v>
      </c>
    </row>
    <row r="8" spans="1:9" x14ac:dyDescent="0.2">
      <c r="A8">
        <v>150</v>
      </c>
      <c r="C8">
        <v>137</v>
      </c>
      <c r="D8">
        <v>127</v>
      </c>
      <c r="E8">
        <v>49</v>
      </c>
      <c r="F8">
        <v>4</v>
      </c>
      <c r="I8">
        <f t="shared" si="0"/>
        <v>317</v>
      </c>
    </row>
    <row r="9" spans="1:9" x14ac:dyDescent="0.2">
      <c r="A9">
        <v>151</v>
      </c>
      <c r="C9">
        <v>151</v>
      </c>
      <c r="D9">
        <v>131</v>
      </c>
      <c r="E9">
        <v>30</v>
      </c>
      <c r="F9">
        <v>7</v>
      </c>
      <c r="I9">
        <f t="shared" si="0"/>
        <v>319</v>
      </c>
    </row>
    <row r="10" spans="1:9" x14ac:dyDescent="0.2">
      <c r="A10">
        <v>152</v>
      </c>
      <c r="C10">
        <v>153</v>
      </c>
      <c r="D10">
        <v>123</v>
      </c>
      <c r="E10">
        <v>27</v>
      </c>
      <c r="F10">
        <v>5</v>
      </c>
      <c r="I10">
        <f t="shared" si="0"/>
        <v>308</v>
      </c>
    </row>
    <row r="11" spans="1:9" x14ac:dyDescent="0.2">
      <c r="A11">
        <v>153</v>
      </c>
      <c r="C11">
        <v>123</v>
      </c>
      <c r="D11">
        <v>91</v>
      </c>
      <c r="E11">
        <v>41</v>
      </c>
      <c r="F11">
        <v>2</v>
      </c>
      <c r="I11">
        <f t="shared" si="0"/>
        <v>257</v>
      </c>
    </row>
    <row r="12" spans="1:9" x14ac:dyDescent="0.2">
      <c r="A12">
        <v>154</v>
      </c>
      <c r="C12">
        <v>130</v>
      </c>
      <c r="D12">
        <v>85</v>
      </c>
      <c r="E12">
        <v>38</v>
      </c>
      <c r="F12">
        <v>10</v>
      </c>
      <c r="I12">
        <f t="shared" si="0"/>
        <v>263</v>
      </c>
    </row>
    <row r="13" spans="1:9" x14ac:dyDescent="0.2">
      <c r="A13">
        <v>155</v>
      </c>
      <c r="C13">
        <v>115</v>
      </c>
      <c r="D13">
        <v>81</v>
      </c>
      <c r="E13">
        <v>42</v>
      </c>
      <c r="F13">
        <v>14</v>
      </c>
      <c r="I13">
        <f t="shared" si="0"/>
        <v>252</v>
      </c>
    </row>
    <row r="14" spans="1:9" x14ac:dyDescent="0.2">
      <c r="A14">
        <v>156</v>
      </c>
      <c r="C14">
        <v>144</v>
      </c>
      <c r="D14">
        <v>84</v>
      </c>
      <c r="E14">
        <v>53</v>
      </c>
      <c r="F14">
        <v>9</v>
      </c>
      <c r="I14">
        <f t="shared" si="0"/>
        <v>290</v>
      </c>
    </row>
    <row r="15" spans="1:9" x14ac:dyDescent="0.2">
      <c r="A15">
        <v>157</v>
      </c>
      <c r="C15">
        <v>124</v>
      </c>
      <c r="D15">
        <v>98</v>
      </c>
      <c r="E15">
        <v>46</v>
      </c>
      <c r="F15">
        <v>7</v>
      </c>
      <c r="I15">
        <f t="shared" si="0"/>
        <v>275</v>
      </c>
    </row>
    <row r="16" spans="1:9" x14ac:dyDescent="0.2">
      <c r="A16">
        <v>158</v>
      </c>
      <c r="C16">
        <v>164</v>
      </c>
      <c r="D16">
        <v>76</v>
      </c>
      <c r="E16">
        <v>55</v>
      </c>
      <c r="F16">
        <v>6</v>
      </c>
      <c r="I16">
        <f t="shared" si="0"/>
        <v>301</v>
      </c>
    </row>
    <row r="17" spans="1:9" x14ac:dyDescent="0.2">
      <c r="A17">
        <v>159</v>
      </c>
      <c r="C17">
        <v>133</v>
      </c>
      <c r="D17">
        <v>88</v>
      </c>
      <c r="E17">
        <v>30</v>
      </c>
      <c r="F17">
        <v>17</v>
      </c>
      <c r="I17">
        <f t="shared" si="0"/>
        <v>268</v>
      </c>
    </row>
    <row r="18" spans="1:9" x14ac:dyDescent="0.2">
      <c r="A18">
        <v>160</v>
      </c>
      <c r="C18">
        <v>133</v>
      </c>
      <c r="D18">
        <v>110</v>
      </c>
      <c r="E18">
        <v>42</v>
      </c>
      <c r="F18">
        <v>11</v>
      </c>
      <c r="I18">
        <f t="shared" si="0"/>
        <v>296</v>
      </c>
    </row>
    <row r="19" spans="1:9" x14ac:dyDescent="0.2">
      <c r="A19">
        <v>161</v>
      </c>
      <c r="C19">
        <v>135</v>
      </c>
      <c r="D19">
        <v>75</v>
      </c>
      <c r="E19">
        <v>54</v>
      </c>
      <c r="F19">
        <v>54</v>
      </c>
      <c r="I19">
        <f t="shared" si="0"/>
        <v>318</v>
      </c>
    </row>
    <row r="20" spans="1:9" x14ac:dyDescent="0.2">
      <c r="A20">
        <v>162</v>
      </c>
      <c r="C20">
        <v>115</v>
      </c>
      <c r="D20">
        <v>92</v>
      </c>
      <c r="E20">
        <v>33</v>
      </c>
      <c r="F20">
        <v>8</v>
      </c>
      <c r="I20">
        <f t="shared" si="0"/>
        <v>248</v>
      </c>
    </row>
    <row r="21" spans="1:9" x14ac:dyDescent="0.2">
      <c r="A21">
        <v>163</v>
      </c>
      <c r="C21">
        <v>131</v>
      </c>
      <c r="D21">
        <v>108</v>
      </c>
      <c r="E21">
        <v>26</v>
      </c>
      <c r="F21">
        <v>12</v>
      </c>
      <c r="I21">
        <f t="shared" si="0"/>
        <v>277</v>
      </c>
    </row>
    <row r="22" spans="1:9" x14ac:dyDescent="0.2">
      <c r="A22">
        <v>164</v>
      </c>
      <c r="C22">
        <v>112</v>
      </c>
      <c r="D22">
        <v>116</v>
      </c>
      <c r="E22">
        <v>53</v>
      </c>
      <c r="F22">
        <v>5</v>
      </c>
      <c r="I22">
        <f t="shared" si="0"/>
        <v>286</v>
      </c>
    </row>
    <row r="23" spans="1:9" x14ac:dyDescent="0.2">
      <c r="A23">
        <v>165</v>
      </c>
      <c r="C23">
        <v>158</v>
      </c>
      <c r="D23">
        <v>98</v>
      </c>
      <c r="E23">
        <v>46</v>
      </c>
      <c r="F23">
        <v>12</v>
      </c>
      <c r="I23">
        <f t="shared" si="0"/>
        <v>314</v>
      </c>
    </row>
    <row r="24" spans="1:9" x14ac:dyDescent="0.2">
      <c r="A24">
        <v>166</v>
      </c>
      <c r="C24">
        <v>122</v>
      </c>
      <c r="D24">
        <v>99</v>
      </c>
      <c r="E24">
        <v>32</v>
      </c>
      <c r="F24">
        <v>3</v>
      </c>
      <c r="I24">
        <f t="shared" si="0"/>
        <v>256</v>
      </c>
    </row>
    <row r="25" spans="1:9" x14ac:dyDescent="0.2">
      <c r="A25">
        <v>167</v>
      </c>
      <c r="C25">
        <v>130</v>
      </c>
      <c r="D25">
        <v>104</v>
      </c>
      <c r="E25">
        <v>39</v>
      </c>
      <c r="F25">
        <v>13</v>
      </c>
      <c r="I25">
        <f t="shared" si="0"/>
        <v>286</v>
      </c>
    </row>
    <row r="26" spans="1:9" x14ac:dyDescent="0.2">
      <c r="A26">
        <v>168</v>
      </c>
      <c r="C26">
        <v>160</v>
      </c>
      <c r="D26">
        <v>96</v>
      </c>
      <c r="E26">
        <v>44</v>
      </c>
      <c r="F26">
        <v>5</v>
      </c>
      <c r="I26">
        <f t="shared" si="0"/>
        <v>305</v>
      </c>
    </row>
    <row r="27" spans="1:9" x14ac:dyDescent="0.2">
      <c r="A27">
        <v>169</v>
      </c>
      <c r="C27">
        <v>145</v>
      </c>
      <c r="D27">
        <v>86</v>
      </c>
      <c r="E27">
        <v>43</v>
      </c>
      <c r="F27">
        <v>3</v>
      </c>
      <c r="I27">
        <f t="shared" si="0"/>
        <v>277</v>
      </c>
    </row>
    <row r="28" spans="1:9" x14ac:dyDescent="0.2">
      <c r="A28">
        <v>170</v>
      </c>
      <c r="C28">
        <v>173</v>
      </c>
      <c r="D28">
        <v>91</v>
      </c>
      <c r="E28">
        <v>45</v>
      </c>
      <c r="F28">
        <v>5</v>
      </c>
      <c r="I28">
        <f t="shared" si="0"/>
        <v>314</v>
      </c>
    </row>
    <row r="29" spans="1:9" x14ac:dyDescent="0.2">
      <c r="A29">
        <v>171</v>
      </c>
      <c r="C29">
        <v>148</v>
      </c>
      <c r="D29">
        <v>100</v>
      </c>
      <c r="E29">
        <v>40</v>
      </c>
      <c r="F29">
        <v>5</v>
      </c>
      <c r="I29">
        <f t="shared" si="0"/>
        <v>293</v>
      </c>
    </row>
    <row r="30" spans="1:9" x14ac:dyDescent="0.2">
      <c r="A30">
        <v>172</v>
      </c>
      <c r="C30">
        <v>134</v>
      </c>
      <c r="D30">
        <v>100</v>
      </c>
      <c r="E30">
        <v>52</v>
      </c>
      <c r="F30">
        <v>12</v>
      </c>
      <c r="I30">
        <f t="shared" si="0"/>
        <v>298</v>
      </c>
    </row>
    <row r="31" spans="1:9" x14ac:dyDescent="0.2">
      <c r="A31">
        <v>173</v>
      </c>
      <c r="C31">
        <v>137</v>
      </c>
      <c r="D31">
        <v>77</v>
      </c>
      <c r="E31">
        <v>54</v>
      </c>
      <c r="F31">
        <v>9</v>
      </c>
      <c r="I31">
        <f>SUM(C31:F31)</f>
        <v>277</v>
      </c>
    </row>
    <row r="32" spans="1:9" x14ac:dyDescent="0.2">
      <c r="A32">
        <v>174</v>
      </c>
      <c r="C32">
        <v>102</v>
      </c>
      <c r="D32">
        <v>93</v>
      </c>
      <c r="E32">
        <v>50</v>
      </c>
      <c r="F32">
        <v>22</v>
      </c>
      <c r="I32">
        <f t="shared" si="0"/>
        <v>267</v>
      </c>
    </row>
    <row r="33" spans="1:9" x14ac:dyDescent="0.2">
      <c r="A33">
        <v>175</v>
      </c>
      <c r="C33">
        <v>175</v>
      </c>
      <c r="D33">
        <v>77</v>
      </c>
      <c r="E33">
        <v>46</v>
      </c>
      <c r="F33">
        <v>2</v>
      </c>
      <c r="I33">
        <f t="shared" si="0"/>
        <v>300</v>
      </c>
    </row>
    <row r="34" spans="1:9" x14ac:dyDescent="0.2">
      <c r="A34">
        <v>176</v>
      </c>
      <c r="C34">
        <v>146</v>
      </c>
      <c r="D34">
        <v>106</v>
      </c>
      <c r="E34">
        <v>33</v>
      </c>
      <c r="F34">
        <v>8</v>
      </c>
      <c r="I34">
        <f t="shared" si="0"/>
        <v>293</v>
      </c>
    </row>
    <row r="35" spans="1:9" x14ac:dyDescent="0.2">
      <c r="A35">
        <v>177</v>
      </c>
      <c r="C35">
        <v>141</v>
      </c>
      <c r="D35">
        <v>102</v>
      </c>
      <c r="E35">
        <v>41</v>
      </c>
      <c r="F35">
        <v>9</v>
      </c>
      <c r="I35">
        <f>SUM(C35:F35)</f>
        <v>293</v>
      </c>
    </row>
    <row r="36" spans="1:9" x14ac:dyDescent="0.2">
      <c r="A36">
        <f>COUNT(A3:A35)</f>
        <v>33</v>
      </c>
      <c r="B36">
        <f>COUNT(C3:C35)</f>
        <v>33</v>
      </c>
    </row>
    <row r="37" spans="1:9" x14ac:dyDescent="0.2">
      <c r="A37" s="6" t="s">
        <v>7</v>
      </c>
      <c r="C37">
        <f>SUM(C3:C35)</f>
        <v>4529</v>
      </c>
      <c r="D37">
        <f>SUM(D3:D35)</f>
        <v>3242</v>
      </c>
      <c r="E37">
        <f>SUM(E3:E35)</f>
        <v>1404</v>
      </c>
      <c r="F37">
        <f>SUM(F3:F35)</f>
        <v>325</v>
      </c>
      <c r="I37">
        <f>SUM(C37:F37)</f>
        <v>9500</v>
      </c>
    </row>
    <row r="38" spans="1:9" x14ac:dyDescent="0.2">
      <c r="A38" s="6" t="s">
        <v>8</v>
      </c>
      <c r="C38" s="7">
        <f>(C37/I37)*100</f>
        <v>47.673684210526318</v>
      </c>
      <c r="D38" s="7">
        <f>(D37/I37)*100</f>
        <v>34.126315789473679</v>
      </c>
      <c r="E38" s="7">
        <f>(E37/I37)*100</f>
        <v>14.778947368421052</v>
      </c>
      <c r="F38" s="7">
        <f>(F37/I37)*100</f>
        <v>3.4210526315789478</v>
      </c>
    </row>
  </sheetData>
  <pageMargins left="0.7" right="0.7" top="0.75" bottom="0.75" header="0.3" footer="0.3"/>
  <pageSetup paperSize="9" scale="58" orientation="portrait" horizontalDpi="0" verticalDpi="0" copies="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E92B5-872A-FE45-8032-14A1B1161B58}">
  <sheetPr>
    <pageSetUpPr fitToPage="1"/>
  </sheetPr>
  <dimension ref="A1:H11"/>
  <sheetViews>
    <sheetView workbookViewId="0">
      <selection sqref="A1:XFD1"/>
    </sheetView>
  </sheetViews>
  <sheetFormatPr baseColWidth="10" defaultRowHeight="16" x14ac:dyDescent="0.2"/>
  <cols>
    <col min="3" max="3" width="15.5" bestFit="1" customWidth="1"/>
    <col min="4" max="4" width="22.5" bestFit="1" customWidth="1"/>
    <col min="5" max="5" width="21.1640625" bestFit="1" customWidth="1"/>
    <col min="6" max="6" width="25" bestFit="1" customWidth="1"/>
    <col min="8" max="8" width="12" bestFit="1" customWidth="1"/>
  </cols>
  <sheetData>
    <row r="1" spans="1:8" ht="34" x14ac:dyDescent="0.4">
      <c r="A1" s="4" t="s">
        <v>12</v>
      </c>
      <c r="B1" s="2"/>
      <c r="C1" s="2"/>
      <c r="D1" s="2"/>
      <c r="E1" s="2"/>
      <c r="F1" s="2"/>
      <c r="G1" s="2"/>
      <c r="H1" s="2"/>
    </row>
    <row r="2" spans="1:8" ht="24" x14ac:dyDescent="0.3">
      <c r="A2" s="5" t="s">
        <v>2</v>
      </c>
      <c r="B2" s="5"/>
      <c r="C2" s="5" t="s">
        <v>3</v>
      </c>
      <c r="D2" s="5" t="s">
        <v>4</v>
      </c>
      <c r="E2" s="5" t="s">
        <v>5</v>
      </c>
      <c r="F2" s="5" t="s">
        <v>6</v>
      </c>
      <c r="G2" s="5"/>
      <c r="H2" s="5" t="s">
        <v>7</v>
      </c>
    </row>
    <row r="3" spans="1:8" x14ac:dyDescent="0.2">
      <c r="A3">
        <v>117</v>
      </c>
      <c r="C3">
        <v>123</v>
      </c>
      <c r="D3">
        <v>85</v>
      </c>
      <c r="E3">
        <v>46</v>
      </c>
      <c r="F3">
        <v>15</v>
      </c>
      <c r="H3">
        <f>SUM(C3:F3)</f>
        <v>269</v>
      </c>
    </row>
    <row r="4" spans="1:8" x14ac:dyDescent="0.2">
      <c r="A4">
        <v>118</v>
      </c>
      <c r="C4">
        <v>150</v>
      </c>
      <c r="D4">
        <v>85</v>
      </c>
      <c r="E4">
        <v>16</v>
      </c>
      <c r="F4">
        <v>3</v>
      </c>
      <c r="H4">
        <f t="shared" ref="H4:H9" si="0">SUM(C4:F4)</f>
        <v>254</v>
      </c>
    </row>
    <row r="5" spans="1:8" x14ac:dyDescent="0.2">
      <c r="A5">
        <v>119</v>
      </c>
      <c r="C5">
        <v>108</v>
      </c>
      <c r="D5">
        <v>63</v>
      </c>
      <c r="E5">
        <v>38</v>
      </c>
      <c r="F5">
        <v>7</v>
      </c>
      <c r="H5">
        <f t="shared" si="0"/>
        <v>216</v>
      </c>
    </row>
    <row r="6" spans="1:8" x14ac:dyDescent="0.2">
      <c r="A6">
        <v>120</v>
      </c>
      <c r="C6">
        <v>121</v>
      </c>
      <c r="D6">
        <v>86</v>
      </c>
      <c r="E6">
        <v>34</v>
      </c>
      <c r="F6">
        <v>7</v>
      </c>
      <c r="H6">
        <f t="shared" si="0"/>
        <v>248</v>
      </c>
    </row>
    <row r="7" spans="1:8" x14ac:dyDescent="0.2">
      <c r="A7">
        <v>121</v>
      </c>
      <c r="C7">
        <v>167</v>
      </c>
      <c r="D7">
        <v>50</v>
      </c>
      <c r="E7">
        <v>30</v>
      </c>
      <c r="F7">
        <v>7</v>
      </c>
      <c r="H7">
        <f t="shared" si="0"/>
        <v>254</v>
      </c>
    </row>
    <row r="8" spans="1:8" x14ac:dyDescent="0.2">
      <c r="A8">
        <v>122</v>
      </c>
      <c r="C8">
        <v>135</v>
      </c>
      <c r="D8">
        <v>78</v>
      </c>
      <c r="E8">
        <v>34</v>
      </c>
      <c r="F8">
        <v>11</v>
      </c>
      <c r="H8">
        <f t="shared" si="0"/>
        <v>258</v>
      </c>
    </row>
    <row r="9" spans="1:8" x14ac:dyDescent="0.2">
      <c r="A9">
        <v>123</v>
      </c>
      <c r="C9">
        <v>114</v>
      </c>
      <c r="D9">
        <v>54</v>
      </c>
      <c r="E9">
        <v>29</v>
      </c>
      <c r="F9">
        <v>13</v>
      </c>
      <c r="H9">
        <f t="shared" si="0"/>
        <v>210</v>
      </c>
    </row>
    <row r="10" spans="1:8" s="6" customFormat="1" x14ac:dyDescent="0.2">
      <c r="C10" s="6">
        <f>SUM(C3:C9)</f>
        <v>918</v>
      </c>
      <c r="D10" s="6">
        <f>SUM(D3:D9)</f>
        <v>501</v>
      </c>
      <c r="E10" s="6">
        <f>SUM(E3:E9)</f>
        <v>227</v>
      </c>
      <c r="F10" s="6">
        <f>SUM(F3:F9)</f>
        <v>63</v>
      </c>
      <c r="H10" s="6">
        <f>SUM(C10:F10)</f>
        <v>1709</v>
      </c>
    </row>
    <row r="11" spans="1:8" x14ac:dyDescent="0.2">
      <c r="C11" s="7">
        <f>(C10/H10)*100</f>
        <v>53.715623171445294</v>
      </c>
      <c r="D11" s="7">
        <f>(D10/H10)*100</f>
        <v>29.315389116442365</v>
      </c>
      <c r="E11" s="7">
        <f>(E10/H10)*100</f>
        <v>13.282621416032766</v>
      </c>
      <c r="F11" s="7">
        <f>(F10/H10)*100</f>
        <v>3.6863662960795787</v>
      </c>
      <c r="H11">
        <f>SUM(C11:F11)</f>
        <v>100.00000000000001</v>
      </c>
    </row>
  </sheetData>
  <pageMargins left="0.7" right="0.7" top="0.75" bottom="0.75" header="0.3" footer="0.3"/>
  <pageSetup paperSize="9" scale="79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61747-F017-1941-8E96-B3F0102DB5F9}">
  <sheetPr>
    <pageSetUpPr fitToPage="1"/>
  </sheetPr>
  <dimension ref="A1:H10"/>
  <sheetViews>
    <sheetView workbookViewId="0">
      <selection sqref="A1:XFD1"/>
    </sheetView>
  </sheetViews>
  <sheetFormatPr baseColWidth="10" defaultRowHeight="16" x14ac:dyDescent="0.2"/>
  <cols>
    <col min="3" max="3" width="24.33203125" customWidth="1"/>
    <col min="4" max="4" width="27.1640625" customWidth="1"/>
    <col min="5" max="5" width="23.1640625" customWidth="1"/>
    <col min="6" max="6" width="24.5" customWidth="1"/>
    <col min="8" max="8" width="16.33203125" customWidth="1"/>
  </cols>
  <sheetData>
    <row r="1" spans="1:8" ht="34" x14ac:dyDescent="0.4">
      <c r="A1" s="4" t="s">
        <v>13</v>
      </c>
      <c r="B1" s="2"/>
      <c r="C1" s="2"/>
      <c r="D1" s="2"/>
      <c r="E1" s="2"/>
      <c r="F1" s="2"/>
      <c r="G1" s="2"/>
    </row>
    <row r="2" spans="1:8" ht="24" x14ac:dyDescent="0.3">
      <c r="A2" s="5" t="s">
        <v>2</v>
      </c>
      <c r="B2" s="5"/>
      <c r="C2" s="5" t="s">
        <v>3</v>
      </c>
      <c r="D2" s="5" t="s">
        <v>4</v>
      </c>
      <c r="E2" s="5" t="s">
        <v>5</v>
      </c>
      <c r="F2" s="5" t="s">
        <v>6</v>
      </c>
      <c r="G2" s="5"/>
      <c r="H2" s="5" t="s">
        <v>7</v>
      </c>
    </row>
    <row r="3" spans="1:8" x14ac:dyDescent="0.2">
      <c r="A3">
        <v>124</v>
      </c>
      <c r="C3">
        <v>79</v>
      </c>
      <c r="D3">
        <v>107</v>
      </c>
      <c r="E3">
        <v>98</v>
      </c>
      <c r="F3">
        <v>6</v>
      </c>
      <c r="H3">
        <f t="shared" ref="H3:H8" si="0">SUM(C3:F3)</f>
        <v>290</v>
      </c>
    </row>
    <row r="4" spans="1:8" x14ac:dyDescent="0.2">
      <c r="A4">
        <v>125</v>
      </c>
      <c r="C4">
        <v>61</v>
      </c>
      <c r="D4">
        <v>113</v>
      </c>
      <c r="E4">
        <v>67</v>
      </c>
      <c r="F4">
        <v>8</v>
      </c>
      <c r="H4">
        <f t="shared" si="0"/>
        <v>249</v>
      </c>
    </row>
    <row r="5" spans="1:8" x14ac:dyDescent="0.2">
      <c r="A5">
        <v>126</v>
      </c>
      <c r="C5">
        <v>58</v>
      </c>
      <c r="D5">
        <v>113</v>
      </c>
      <c r="E5">
        <v>63</v>
      </c>
      <c r="F5">
        <v>3</v>
      </c>
      <c r="H5">
        <f t="shared" si="0"/>
        <v>237</v>
      </c>
    </row>
    <row r="6" spans="1:8" x14ac:dyDescent="0.2">
      <c r="A6">
        <v>127</v>
      </c>
      <c r="C6">
        <v>48</v>
      </c>
      <c r="D6">
        <v>96</v>
      </c>
      <c r="E6">
        <v>78</v>
      </c>
      <c r="F6">
        <v>7</v>
      </c>
      <c r="H6">
        <f>SUM(C7:F7)</f>
        <v>194</v>
      </c>
    </row>
    <row r="7" spans="1:8" x14ac:dyDescent="0.2">
      <c r="A7">
        <v>128</v>
      </c>
      <c r="C7">
        <v>48</v>
      </c>
      <c r="D7">
        <v>85</v>
      </c>
      <c r="E7">
        <v>46</v>
      </c>
      <c r="F7">
        <v>15</v>
      </c>
      <c r="H7">
        <f>SUM(C7:G7)</f>
        <v>194</v>
      </c>
    </row>
    <row r="8" spans="1:8" x14ac:dyDescent="0.2">
      <c r="A8">
        <v>129</v>
      </c>
      <c r="C8">
        <v>54</v>
      </c>
      <c r="D8">
        <v>108</v>
      </c>
      <c r="E8">
        <v>56</v>
      </c>
      <c r="F8">
        <v>13</v>
      </c>
      <c r="H8">
        <f t="shared" si="0"/>
        <v>231</v>
      </c>
    </row>
    <row r="9" spans="1:8" s="6" customFormat="1" x14ac:dyDescent="0.2">
      <c r="C9" s="6">
        <f>SUM(C3:C8)</f>
        <v>348</v>
      </c>
      <c r="D9" s="6">
        <f>SUM(D3:D8)</f>
        <v>622</v>
      </c>
      <c r="E9" s="6">
        <f>SUM(E3:E8)</f>
        <v>408</v>
      </c>
      <c r="F9" s="6">
        <f>SUM(F3:F8)</f>
        <v>52</v>
      </c>
      <c r="H9" s="6">
        <f>SUM(C9:F9)</f>
        <v>1430</v>
      </c>
    </row>
    <row r="10" spans="1:8" x14ac:dyDescent="0.2">
      <c r="C10" s="7">
        <f>(C9/H9)*100</f>
        <v>24.335664335664337</v>
      </c>
      <c r="D10" s="7">
        <f>(D9/H9)*100</f>
        <v>43.4965034965035</v>
      </c>
      <c r="E10" s="7">
        <f>(E9/H9)*100</f>
        <v>28.53146853146853</v>
      </c>
      <c r="F10" s="7">
        <f>(F9/H9)*100</f>
        <v>3.6363636363636362</v>
      </c>
    </row>
  </sheetData>
  <pageMargins left="0.7" right="0.7" top="0.75" bottom="0.75" header="0.3" footer="0.3"/>
  <pageSetup paperSize="9" scale="83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FA0AF-0046-8945-BFA3-6B8DCAF763A6}">
  <sheetPr>
    <pageSetUpPr fitToPage="1"/>
  </sheetPr>
  <dimension ref="A1:H8"/>
  <sheetViews>
    <sheetView workbookViewId="0">
      <selection sqref="A1:XFD1"/>
    </sheetView>
  </sheetViews>
  <sheetFormatPr baseColWidth="10" defaultRowHeight="16" x14ac:dyDescent="0.2"/>
  <cols>
    <col min="3" max="3" width="22.5" customWidth="1"/>
    <col min="4" max="4" width="24.5" customWidth="1"/>
    <col min="5" max="5" width="23.5" customWidth="1"/>
    <col min="6" max="6" width="27.1640625" customWidth="1"/>
    <col min="8" max="8" width="15" customWidth="1"/>
  </cols>
  <sheetData>
    <row r="1" spans="1:8" ht="34" x14ac:dyDescent="0.4">
      <c r="A1" s="4" t="s">
        <v>14</v>
      </c>
      <c r="B1" s="2"/>
      <c r="C1" s="2"/>
      <c r="D1" s="2"/>
      <c r="E1" s="2"/>
      <c r="F1" s="2"/>
      <c r="G1" s="2"/>
    </row>
    <row r="2" spans="1:8" ht="24" x14ac:dyDescent="0.3">
      <c r="A2" s="5" t="s">
        <v>2</v>
      </c>
      <c r="B2" s="5"/>
      <c r="C2" s="5" t="s">
        <v>3</v>
      </c>
      <c r="D2" s="5" t="s">
        <v>4</v>
      </c>
      <c r="E2" s="5" t="s">
        <v>5</v>
      </c>
      <c r="F2" s="5" t="s">
        <v>6</v>
      </c>
      <c r="G2" s="5"/>
      <c r="H2" s="5" t="s">
        <v>7</v>
      </c>
    </row>
    <row r="3" spans="1:8" x14ac:dyDescent="0.2">
      <c r="A3">
        <v>135</v>
      </c>
      <c r="C3">
        <v>116</v>
      </c>
      <c r="D3">
        <v>143</v>
      </c>
      <c r="E3">
        <v>14</v>
      </c>
      <c r="F3">
        <v>8</v>
      </c>
      <c r="H3">
        <f t="shared" ref="H3:H6" si="0">SUM(C3:F3)</f>
        <v>281</v>
      </c>
    </row>
    <row r="4" spans="1:8" x14ac:dyDescent="0.2">
      <c r="A4">
        <v>136</v>
      </c>
      <c r="C4">
        <v>155</v>
      </c>
      <c r="D4">
        <v>142</v>
      </c>
      <c r="E4">
        <v>22</v>
      </c>
      <c r="F4">
        <v>7</v>
      </c>
      <c r="H4">
        <f t="shared" si="0"/>
        <v>326</v>
      </c>
    </row>
    <row r="5" spans="1:8" x14ac:dyDescent="0.2">
      <c r="A5">
        <v>137</v>
      </c>
      <c r="C5">
        <v>151</v>
      </c>
      <c r="D5">
        <v>121</v>
      </c>
      <c r="E5">
        <v>17</v>
      </c>
      <c r="F5">
        <v>10</v>
      </c>
      <c r="H5">
        <f t="shared" si="0"/>
        <v>299</v>
      </c>
    </row>
    <row r="6" spans="1:8" x14ac:dyDescent="0.2">
      <c r="A6">
        <v>138</v>
      </c>
      <c r="C6">
        <v>158</v>
      </c>
      <c r="D6">
        <v>147</v>
      </c>
      <c r="E6">
        <v>24</v>
      </c>
      <c r="F6">
        <v>9</v>
      </c>
      <c r="H6">
        <f t="shared" si="0"/>
        <v>338</v>
      </c>
    </row>
    <row r="7" spans="1:8" x14ac:dyDescent="0.2">
      <c r="C7" s="6">
        <f>SUM(C3:C6)</f>
        <v>580</v>
      </c>
      <c r="D7" s="6">
        <f>SUM(D3:D6)</f>
        <v>553</v>
      </c>
      <c r="E7" s="6">
        <f>SUM(E3:E6)</f>
        <v>77</v>
      </c>
      <c r="F7" s="6">
        <f>SUM(F3:F6)</f>
        <v>34</v>
      </c>
      <c r="H7">
        <f>SUM(H3:H6)</f>
        <v>1244</v>
      </c>
    </row>
    <row r="8" spans="1:8" x14ac:dyDescent="0.2">
      <c r="C8" s="7">
        <f>(C7/H7)*100</f>
        <v>46.623794212218648</v>
      </c>
      <c r="D8" s="7">
        <f>(D7/H7)*100</f>
        <v>44.453376205787784</v>
      </c>
      <c r="E8" s="7">
        <f>(E7/H7)*100</f>
        <v>6.189710610932476</v>
      </c>
      <c r="F8" s="7">
        <f>(F7/H7)*100</f>
        <v>2.7331189710610935</v>
      </c>
    </row>
  </sheetData>
  <pageMargins left="0.7" right="0.7" top="0.75" bottom="0.75" header="0.3" footer="0.3"/>
  <pageSetup paperSize="9" scale="85" orientation="landscape" horizontalDpi="0" verticalDpi="0" copies="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0681B-7C5D-B041-A8BE-57DB52D797BC}">
  <sheetPr>
    <pageSetUpPr fitToPage="1"/>
  </sheetPr>
  <dimension ref="A1:H9"/>
  <sheetViews>
    <sheetView workbookViewId="0">
      <selection sqref="A1:XFD1"/>
    </sheetView>
  </sheetViews>
  <sheetFormatPr baseColWidth="10" defaultRowHeight="16" x14ac:dyDescent="0.2"/>
  <cols>
    <col min="3" max="3" width="22.6640625" customWidth="1"/>
    <col min="4" max="4" width="25.83203125" customWidth="1"/>
    <col min="5" max="5" width="23.1640625" customWidth="1"/>
    <col min="6" max="6" width="25.5" customWidth="1"/>
    <col min="7" max="7" width="19.83203125" customWidth="1"/>
    <col min="8" max="8" width="13.83203125" customWidth="1"/>
  </cols>
  <sheetData>
    <row r="1" spans="1:8" ht="34" x14ac:dyDescent="0.4">
      <c r="A1" s="4" t="s">
        <v>15</v>
      </c>
      <c r="B1" s="2"/>
      <c r="C1" s="2"/>
      <c r="D1" s="2"/>
      <c r="E1" s="2"/>
      <c r="F1" s="2"/>
      <c r="G1" s="2"/>
    </row>
    <row r="2" spans="1:8" ht="24" x14ac:dyDescent="0.3">
      <c r="A2" s="5" t="s">
        <v>2</v>
      </c>
      <c r="B2" s="5"/>
      <c r="C2" s="5" t="s">
        <v>3</v>
      </c>
      <c r="D2" s="5" t="s">
        <v>4</v>
      </c>
      <c r="E2" s="5" t="s">
        <v>5</v>
      </c>
      <c r="F2" s="5" t="s">
        <v>6</v>
      </c>
      <c r="G2" s="5"/>
      <c r="H2" s="5" t="s">
        <v>7</v>
      </c>
    </row>
    <row r="3" spans="1:8" x14ac:dyDescent="0.2">
      <c r="A3">
        <v>130</v>
      </c>
      <c r="C3">
        <v>102</v>
      </c>
      <c r="D3">
        <v>119</v>
      </c>
      <c r="E3">
        <v>25</v>
      </c>
      <c r="F3">
        <v>14</v>
      </c>
      <c r="H3">
        <f>SUM(C3:F3)</f>
        <v>260</v>
      </c>
    </row>
    <row r="4" spans="1:8" x14ac:dyDescent="0.2">
      <c r="A4">
        <v>131</v>
      </c>
      <c r="C4">
        <v>120</v>
      </c>
      <c r="D4">
        <v>93</v>
      </c>
      <c r="E4">
        <v>17</v>
      </c>
      <c r="F4">
        <v>17</v>
      </c>
      <c r="H4">
        <f>SUM(C4:F4)</f>
        <v>247</v>
      </c>
    </row>
    <row r="5" spans="1:8" x14ac:dyDescent="0.2">
      <c r="A5">
        <v>132</v>
      </c>
      <c r="C5">
        <v>97</v>
      </c>
      <c r="D5">
        <v>104</v>
      </c>
      <c r="E5">
        <v>33</v>
      </c>
      <c r="F5">
        <v>20</v>
      </c>
      <c r="H5">
        <f>SUM(C5:F5)</f>
        <v>254</v>
      </c>
    </row>
    <row r="6" spans="1:8" x14ac:dyDescent="0.2">
      <c r="A6">
        <v>133</v>
      </c>
      <c r="C6">
        <v>91</v>
      </c>
      <c r="D6">
        <v>110</v>
      </c>
      <c r="E6">
        <v>22</v>
      </c>
      <c r="F6">
        <v>5</v>
      </c>
      <c r="H6">
        <f>SUM(C6:F6)</f>
        <v>228</v>
      </c>
    </row>
    <row r="7" spans="1:8" x14ac:dyDescent="0.2">
      <c r="A7">
        <v>134</v>
      </c>
      <c r="C7">
        <v>124</v>
      </c>
      <c r="D7">
        <v>115</v>
      </c>
      <c r="E7">
        <v>26</v>
      </c>
      <c r="F7">
        <v>9</v>
      </c>
      <c r="H7">
        <f>SUM(C7:F7)</f>
        <v>274</v>
      </c>
    </row>
    <row r="8" spans="1:8" x14ac:dyDescent="0.2">
      <c r="C8" s="6">
        <f>SUM(C3:C7)</f>
        <v>534</v>
      </c>
      <c r="D8" s="6">
        <f t="shared" ref="D8:H8" si="0">SUM(D3:D7)</f>
        <v>541</v>
      </c>
      <c r="E8" s="6">
        <f t="shared" si="0"/>
        <v>123</v>
      </c>
      <c r="F8" s="6">
        <f t="shared" si="0"/>
        <v>65</v>
      </c>
      <c r="G8" s="6"/>
      <c r="H8" s="6">
        <f t="shared" si="0"/>
        <v>1263</v>
      </c>
    </row>
    <row r="9" spans="1:8" x14ac:dyDescent="0.2">
      <c r="C9" s="7">
        <f>(C8/H8)*100</f>
        <v>42.280285035629454</v>
      </c>
      <c r="D9" s="7">
        <f>(D8/H8)*100</f>
        <v>42.834520981789396</v>
      </c>
      <c r="E9" s="7">
        <f>(E8/H8)*100</f>
        <v>9.7387173396674598</v>
      </c>
      <c r="F9" s="7">
        <f>(F8/H8)*100</f>
        <v>5.1464766429136981</v>
      </c>
    </row>
  </sheetData>
  <pageMargins left="0.7" right="0.7" top="0.75" bottom="0.75" header="0.3" footer="0.3"/>
  <pageSetup paperSize="9" scale="81" orientation="landscape" horizontalDpi="0" verticalDpi="0" copies="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9ACEA-D14E-6E4C-8510-BC57E10D7CFE}">
  <sheetPr>
    <pageSetUpPr fitToPage="1"/>
  </sheetPr>
  <dimension ref="A1:H10"/>
  <sheetViews>
    <sheetView workbookViewId="0">
      <selection activeCell="H1" sqref="H1:H1048576"/>
    </sheetView>
  </sheetViews>
  <sheetFormatPr baseColWidth="10" defaultRowHeight="16" x14ac:dyDescent="0.2"/>
  <cols>
    <col min="3" max="3" width="26.83203125" customWidth="1"/>
    <col min="4" max="4" width="30" customWidth="1"/>
    <col min="5" max="5" width="23.83203125" customWidth="1"/>
    <col min="6" max="6" width="24.6640625" customWidth="1"/>
    <col min="8" max="8" width="13.33203125" customWidth="1"/>
  </cols>
  <sheetData>
    <row r="1" spans="1:8" ht="34" x14ac:dyDescent="0.4">
      <c r="A1" s="4" t="s">
        <v>16</v>
      </c>
      <c r="B1" s="2"/>
      <c r="C1" s="2"/>
      <c r="D1" s="2"/>
      <c r="E1" s="2"/>
      <c r="F1" s="2"/>
      <c r="G1" s="2"/>
    </row>
    <row r="2" spans="1:8" ht="24" x14ac:dyDescent="0.3">
      <c r="A2" s="5" t="s">
        <v>2</v>
      </c>
      <c r="B2" s="5"/>
      <c r="C2" s="5" t="s">
        <v>3</v>
      </c>
      <c r="D2" s="5" t="s">
        <v>4</v>
      </c>
      <c r="E2" s="5" t="s">
        <v>5</v>
      </c>
      <c r="F2" s="5" t="s">
        <v>6</v>
      </c>
      <c r="G2" s="5"/>
      <c r="H2" s="5" t="s">
        <v>7</v>
      </c>
    </row>
    <row r="3" spans="1:8" x14ac:dyDescent="0.2">
      <c r="A3">
        <v>139</v>
      </c>
      <c r="C3">
        <v>129</v>
      </c>
      <c r="D3">
        <v>162</v>
      </c>
      <c r="E3">
        <v>22</v>
      </c>
      <c r="F3">
        <v>5</v>
      </c>
      <c r="H3">
        <f t="shared" ref="H3:H8" si="0">SUM(C3:F3)</f>
        <v>318</v>
      </c>
    </row>
    <row r="4" spans="1:8" x14ac:dyDescent="0.2">
      <c r="A4">
        <v>140</v>
      </c>
      <c r="C4">
        <v>154</v>
      </c>
      <c r="D4">
        <v>114</v>
      </c>
      <c r="E4">
        <v>16</v>
      </c>
      <c r="F4">
        <v>10</v>
      </c>
      <c r="H4">
        <f t="shared" si="0"/>
        <v>294</v>
      </c>
    </row>
    <row r="5" spans="1:8" x14ac:dyDescent="0.2">
      <c r="A5">
        <v>141</v>
      </c>
      <c r="C5">
        <v>105</v>
      </c>
      <c r="D5">
        <v>180</v>
      </c>
      <c r="E5">
        <v>22</v>
      </c>
      <c r="F5">
        <v>10</v>
      </c>
      <c r="H5">
        <f t="shared" si="0"/>
        <v>317</v>
      </c>
    </row>
    <row r="6" spans="1:8" x14ac:dyDescent="0.2">
      <c r="A6">
        <v>142</v>
      </c>
      <c r="C6">
        <v>122</v>
      </c>
      <c r="D6">
        <v>139</v>
      </c>
      <c r="E6">
        <v>22</v>
      </c>
      <c r="F6">
        <v>9</v>
      </c>
      <c r="H6">
        <f t="shared" si="0"/>
        <v>292</v>
      </c>
    </row>
    <row r="7" spans="1:8" x14ac:dyDescent="0.2">
      <c r="A7">
        <v>143</v>
      </c>
      <c r="C7">
        <v>118</v>
      </c>
      <c r="D7">
        <v>157</v>
      </c>
      <c r="E7">
        <v>31</v>
      </c>
      <c r="F7">
        <v>8</v>
      </c>
      <c r="H7">
        <f t="shared" si="0"/>
        <v>314</v>
      </c>
    </row>
    <row r="8" spans="1:8" x14ac:dyDescent="0.2">
      <c r="A8">
        <v>144</v>
      </c>
      <c r="C8">
        <v>128</v>
      </c>
      <c r="D8">
        <v>160</v>
      </c>
      <c r="E8">
        <v>15</v>
      </c>
      <c r="F8">
        <v>14</v>
      </c>
      <c r="H8">
        <f t="shared" si="0"/>
        <v>317</v>
      </c>
    </row>
    <row r="9" spans="1:8" x14ac:dyDescent="0.2">
      <c r="C9" s="6">
        <f>SUM(C3:C8)</f>
        <v>756</v>
      </c>
      <c r="D9" s="6">
        <f>SUM(D3:D8)</f>
        <v>912</v>
      </c>
      <c r="E9" s="6">
        <f>SUM(E3:E8)</f>
        <v>128</v>
      </c>
      <c r="F9" s="6">
        <f>SUM(F3:F8)</f>
        <v>56</v>
      </c>
      <c r="G9" s="6"/>
      <c r="H9" s="6">
        <f>SUM(H3:H8)</f>
        <v>1852</v>
      </c>
    </row>
    <row r="10" spans="1:8" x14ac:dyDescent="0.2">
      <c r="C10" s="7">
        <f>(C9/H9)*100</f>
        <v>40.820734341252702</v>
      </c>
      <c r="D10" s="7">
        <f>(D9/H9)*100</f>
        <v>49.244060475161987</v>
      </c>
      <c r="E10" s="7">
        <f>(E9/H9)*100</f>
        <v>6.911447084233262</v>
      </c>
      <c r="F10" s="7">
        <f>(F9/H9)*100</f>
        <v>3.0237580993520519</v>
      </c>
    </row>
  </sheetData>
  <pageMargins left="0.7" right="0.7" top="0.75" bottom="0.75" header="0.3" footer="0.3"/>
  <pageSetup paperSize="9" scale="81" orientation="landscape" horizontalDpi="0" verticalDpi="0" copies="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B' ΓΥΡΟΣ</vt:lpstr>
      <vt:lpstr>ΣΥΝΟΛΙΚΑ</vt:lpstr>
      <vt:lpstr>ΚΩΣ</vt:lpstr>
      <vt:lpstr>ΖΗΠΑΡΙ</vt:lpstr>
      <vt:lpstr>ΠΥΛΙ</vt:lpstr>
      <vt:lpstr>ΚΑΡΔΑΜΑΙΝΑ</vt:lpstr>
      <vt:lpstr>ΑΝΤΙΜΑΧΕΙΑ</vt:lpstr>
      <vt:lpstr>ΚΕΦΑΛΟΣ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2019-05-27T18:15:50Z</cp:lastPrinted>
  <dcterms:created xsi:type="dcterms:W3CDTF">2019-05-26T11:03:58Z</dcterms:created>
  <dcterms:modified xsi:type="dcterms:W3CDTF">2019-06-02T17:06:27Z</dcterms:modified>
</cp:coreProperties>
</file>